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uio-my.sharepoint.com/personal/trulser_uio_no/Documents/Skrivebord/EVALMIT/"/>
    </mc:Choice>
  </mc:AlternateContent>
  <xr:revisionPtr revIDLastSave="58" documentId="8_{C96ED036-558C-42AF-8053-6055DF0AD938}" xr6:coauthVersionLast="47" xr6:coauthVersionMax="47" xr10:uidLastSave="{03CD5E21-DAE6-4ADE-B470-B130EC499EBA}"/>
  <bookViews>
    <workbookView xWindow="22932" yWindow="-108" windowWidth="30936" windowHeight="16776" xr2:uid="{00000000-000D-0000-FFFF-FFFF00000000}"/>
  </bookViews>
  <sheets>
    <sheet name="# of ENT publications" sheetId="1" r:id="rId1"/>
    <sheet name="# of employees" sheetId="3" r:id="rId2"/>
    <sheet name="persons, total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1" i="1" l="1"/>
  <c r="H52" i="1"/>
  <c r="G53" i="1"/>
  <c r="G52" i="1"/>
  <c r="G51" i="1"/>
</calcChain>
</file>

<file path=xl/sharedStrings.xml><?xml version="1.0" encoding="utf-8"?>
<sst xmlns="http://schemas.openxmlformats.org/spreadsheetml/2006/main" count="337" uniqueCount="255">
  <si>
    <t>cristin id</t>
  </si>
  <si>
    <t>year</t>
  </si>
  <si>
    <t>type</t>
  </si>
  <si>
    <t>NVI level</t>
  </si>
  <si>
    <t>channel NVI level</t>
  </si>
  <si>
    <t>title</t>
  </si>
  <si>
    <t>journal or channel</t>
  </si>
  <si>
    <t>doi</t>
  </si>
  <si>
    <t>coauthor list</t>
  </si>
  <si>
    <t>ARTICLE</t>
  </si>
  <si>
    <t>Daniel Leunbach**</t>
  </si>
  <si>
    <t>Competitive moves in new high-tech firms: The role of board heterogeneity and family ties</t>
  </si>
  <si>
    <t>Journal of High Technology Management Research</t>
  </si>
  <si>
    <t>https://doi.org/10.1016/j.hitech.2023.100482</t>
  </si>
  <si>
    <t>When courtships fail: The antecedents of failure in strategic alliances between startups and incumbents</t>
  </si>
  <si>
    <t>International Journal of Entrepreneurship and Innovation</t>
  </si>
  <si>
    <t>https://doi.org/10.1177/14657503221128015</t>
  </si>
  <si>
    <t>Dennis Gan**, Steffen Korsgaard</t>
  </si>
  <si>
    <t>Venture governance and its dynamics: Intraboard relationships and CEO duality</t>
  </si>
  <si>
    <t>Technovation</t>
  </si>
  <si>
    <t>https://doi.org/10.1016/j.technovation.2022.102540</t>
  </si>
  <si>
    <t>Evaluating the Effectiveness of a Digital Engineering Tool in a Project Engineering Company</t>
  </si>
  <si>
    <t>INCOSE International Symposium</t>
  </si>
  <si>
    <t>https://doi.org/10.1002/iis2.12934</t>
  </si>
  <si>
    <t>Thomas Saraby Vatle, Yangyang Zhao**, Kristin Falk</t>
  </si>
  <si>
    <t>Applying A3AO to Facilitate Future Working Processes in the Oil and Gas Industry</t>
  </si>
  <si>
    <t>https://doi.org/10.1002/iis2.12916</t>
  </si>
  <si>
    <t>Simen Wiulsrød, Yangyang Zhao**, Gerrit Muller</t>
  </si>
  <si>
    <t>Venture governance as a syndicate</t>
  </si>
  <si>
    <t>Journal of Business Venturing Insights</t>
  </si>
  <si>
    <t>https://doi.org/10.1016/j.jbvi.2022.e00330</t>
  </si>
  <si>
    <t>Dennis Gan**, Truls Erikson**</t>
  </si>
  <si>
    <t>Venture governance: CEO duality and new venture performance</t>
  </si>
  <si>
    <t>https://doi.org/10.1016/j.jbvi.2022.e00304</t>
  </si>
  <si>
    <t>Towards a modern learning organization: Human-centered digitalization of lessons learned management for complex systems development projects</t>
  </si>
  <si>
    <t>Technologies</t>
  </si>
  <si>
    <t>https://doi.org/10.3390/technologies10060117</t>
  </si>
  <si>
    <t>Yangyang Zhao**, Henrik Jensen</t>
  </si>
  <si>
    <t>Negotiating incomplete contracts</t>
  </si>
  <si>
    <t>Journal of Strategic Contracting and Negotiation</t>
  </si>
  <si>
    <t>https://doi.org/10.1177/20555636211042093</t>
  </si>
  <si>
    <t>Truls Erikson**, Mirjam Knockaert</t>
  </si>
  <si>
    <t>Organizational Redesign Through Digital Transformation: A Case Study in the Life Science Industry</t>
  </si>
  <si>
    <t>https://doi.org/10.1002/j.2334-5837.2021.00897.x</t>
  </si>
  <si>
    <t>Timothy Craig, Yangyang Zhao**</t>
  </si>
  <si>
    <t>Entrepreneurship as a family resemblance concept: A Wittgensteinian approach to the problem of defining entrepreneurship</t>
  </si>
  <si>
    <t>Scandinavian Journal of Management</t>
  </si>
  <si>
    <t>https://doi.org/10.1016/j.scaman.2021.101141</t>
  </si>
  <si>
    <t>CHAPTERACADEMIC</t>
  </si>
  <si>
    <t>In support of university spinoffs – what drives the organizational design of technology transfer ecosystems?</t>
  </si>
  <si>
    <t>Edward Elgar Publishing</t>
  </si>
  <si>
    <t>https://doi.org/10.4337/9781788973533</t>
  </si>
  <si>
    <t>Matthew Good**, Mirjam Knockaert</t>
  </si>
  <si>
    <t>A subjectivist approach to team entrepreneurship</t>
  </si>
  <si>
    <t>The Quarterly Journal of Austrian Economics</t>
  </si>
  <si>
    <t>https://doi.org/10.35297/qjae.010079</t>
  </si>
  <si>
    <t>Alone or in Concert? Creative Entrepreneurs and the Role of Multiple Institutional Logics in Crowdfunding Pitches</t>
  </si>
  <si>
    <t>Palgrave Macmillan</t>
  </si>
  <si>
    <t>https://doi.org/10.1007/978-3-030-17566-5_7</t>
  </si>
  <si>
    <t>Raissa Pershina*, Birthe Soppe(**)</t>
  </si>
  <si>
    <t>Legitimacy Under Institutional Change: How incumbents appropriate clean rhetoric for dirty technologies</t>
  </si>
  <si>
    <t>Organization Studies</t>
  </si>
  <si>
    <t>https://doi.org/10.1177/0170840617736938</t>
  </si>
  <si>
    <t>Samuli Patala, Ida Korpivaara, Anne Jalkala, Aino Kuitunen, Birthe Soppe(**)</t>
  </si>
  <si>
    <t>POPULARBOOK</t>
  </si>
  <si>
    <t>Transforming Systems Engineering Design for Accelerated Industrial Innovation (Book Chapter in Managing Complexity and Creating Innovation through Design)</t>
  </si>
  <si>
    <t>Routledge</t>
  </si>
  <si>
    <t>Yangyang Zhao**</t>
  </si>
  <si>
    <t>Muddling through Akerlofian and Knightian uncertainty: The role of sociobehavioral integration, positive affective tone, and polychronicity</t>
  </si>
  <si>
    <t>Journal of International Entrepreneurship</t>
  </si>
  <si>
    <t>https://doi.org/10.1007/s10843-019-00255-2</t>
  </si>
  <si>
    <t>Daniel Leunbach**, Truls Erikson**, Max Rapp-Ricciardi</t>
  </si>
  <si>
    <t>Bridging analog and digital expertise: Cross-domain collaboration and boundary-spanning tools in the creation of digital innovation</t>
  </si>
  <si>
    <t>Research Policy</t>
  </si>
  <si>
    <t>https://doi.org/10.1016/j.respol.2019.103819</t>
  </si>
  <si>
    <t>Raissa Pershina*, Birthe Soppe(**), Taran Mari Thune</t>
  </si>
  <si>
    <t>A typology of technology transfer ecosystems: how structure affects interactions at the science–market divide</t>
  </si>
  <si>
    <t>Journal of Technology Transfer</t>
  </si>
  <si>
    <t>https://doi.org/10.1007/s10961-019-09745-w</t>
  </si>
  <si>
    <t>Matthew Good**, Mirjam Knockaert, Birthe Soppe(**)</t>
  </si>
  <si>
    <t>The role of inter-sectoral dynamics in sustainability transitions: A comment on the transitions research agenda</t>
  </si>
  <si>
    <t>Environmental Innovation and Societal Transitions</t>
  </si>
  <si>
    <t>https://doi.org/10.1016/j.eist.2019.11.009</t>
  </si>
  <si>
    <t>Allan Dahl Andersen, Markus Steen, Tuukka Mäkitie, Jens Hanson, Taran Mari Thune, Birthe Soppe(**)</t>
  </si>
  <si>
    <t>Melting icebergs vs. spectacularization: Storytelling of conflicting institutional demands in wildlife documentaries. Research in the Sociology of Organizations</t>
  </si>
  <si>
    <t>Emerald Group Publishing Limited</t>
  </si>
  <si>
    <t xml:space="preserve">https://doi.org/10.1108/S0733-558X2019000065B007 </t>
  </si>
  <si>
    <t>Birthe Soppe(**), Raissa Pershina*</t>
  </si>
  <si>
    <t>Collaborating with larger partners: Benefits and risks for entrepreneurial firms</t>
  </si>
  <si>
    <t>Oxford University Press</t>
  </si>
  <si>
    <t>https://doi.org/10.1093/oxfordhb/9780190633899.013.16</t>
  </si>
  <si>
    <t>Christian Lechner, Birthe Soppe(**), Karolina Heggli</t>
  </si>
  <si>
    <t>An A3AOs Method of Software Tools Integration in the Complex System Development</t>
  </si>
  <si>
    <t>https://doi.org/10.1002/j.2334-5837.2019.00649.x</t>
  </si>
  <si>
    <t>Marius Johanssen, Yangyang Zhao**</t>
  </si>
  <si>
    <t>Optimizing the Requirement Engineering Process: A _x000D_
Case Study of I/O List Management in Integrated _x000D_
Automation Systems</t>
  </si>
  <si>
    <t>https://doi.org/10.1002/j.2334-5837.2019.00600.x</t>
  </si>
  <si>
    <t>Snorre T. Kløcker, Yangyang Zhao**</t>
  </si>
  <si>
    <t>A Customized Procedure for Product Knowledge Flow Across a Firm's Internal Value Chain</t>
  </si>
  <si>
    <t>IEEE (Institute of Electrical and Electronics Engineers)</t>
  </si>
  <si>
    <t xml:space="preserve">https://doi.org/10.23919/PICMET.2018.8481962 </t>
  </si>
  <si>
    <t>Nataly Jhannett Flores Marca, Yangyang Zhao**</t>
  </si>
  <si>
    <t>EDITORIAL</t>
  </si>
  <si>
    <t>Progresjon og kvalitet i høyere entreprenørskapsutdanning</t>
  </si>
  <si>
    <t>UNIPED</t>
  </si>
  <si>
    <t>https://doi.org/10.18261/issn.1893-8981-2018-01-01</t>
  </si>
  <si>
    <t>Elin Kubberød, Inger Beate Pettersen, Truls Erikson**, Leif Christian Lahn</t>
  </si>
  <si>
    <t>Reverse engineering a legacy software in a complex system: A systems engineering approach</t>
  </si>
  <si>
    <t>https://doi.org/10.1002/j.2334-5837.2018.00546.x</t>
  </si>
  <si>
    <t>Maximiliano  Moraga , Yangyang Zhao**</t>
  </si>
  <si>
    <t>The technology transfer ecosystem in academia. An organizational design perspective</t>
  </si>
  <si>
    <t>https://doi.org/10.1016/j.technovation.2018.06.009</t>
  </si>
  <si>
    <t>Matthew Good**, Mirjam Knockaert, Birthe Soppe(**), Mike Wright</t>
  </si>
  <si>
    <t>CRU, GLUE, and Status: How Wine Labels Helped Ennoble Bordeaux</t>
  </si>
  <si>
    <t>https://doi.org/10.1108/s0733-558x2017000054b002</t>
  </si>
  <si>
    <t>Gregoire Croidieu, Birthe Soppe(**), Walter W. Powell</t>
  </si>
  <si>
    <t>Let the Games Begin: Institutional Complexity and the Design of New Products</t>
  </si>
  <si>
    <t>https://doi.org/0.1108/S0733-558X2017000054A008</t>
  </si>
  <si>
    <t>MOBILE BIG DATA: THE SILVER BULLET FOR TELCOS? A CASE STUDY_x000D_
IN THE NORWEGIAN TELCOS MARKET</t>
  </si>
  <si>
    <t>IADIS Press</t>
  </si>
  <si>
    <t>Dennis Gan**, Dumitru Roman</t>
  </si>
  <si>
    <t>Unraveling the Black Box of New Venture Team Processes</t>
  </si>
  <si>
    <t>Wiley-Blackwell</t>
  </si>
  <si>
    <t>https://doi.org/10.1002/9781118970812.ch15</t>
  </si>
  <si>
    <t>Skaleringsforhandlinger - utfordringer knyttet til rask vekst</t>
  </si>
  <si>
    <t>Magma forskning og viten</t>
  </si>
  <si>
    <t>Truls Erikson**</t>
  </si>
  <si>
    <t xml:space="preserve">Go Pro Bono Prosocial Language as a Success Factor in Crowdfunding_x000D_
</t>
  </si>
  <si>
    <t>Social Psychology</t>
  </si>
  <si>
    <t>https://doi.org/10.1027/1864-9335/a000319</t>
  </si>
  <si>
    <t>Agnieszka Pietraszkiewicz, Birthe Soppe(**), Magdalena Formanowicz</t>
  </si>
  <si>
    <t>The Individual Environment Nexus: Impact of Promotion Focus and the Environment on Academic Scientists' Entrepreneurial Intentions</t>
  </si>
  <si>
    <t>IEEE transactions on engineering management</t>
  </si>
  <si>
    <t>https://doi.org/10.1109/TEM.2016.2535296</t>
  </si>
  <si>
    <t>Maw Der Foo, Mirjam Knockaert, Elsa T Chan, Truls Erikson**</t>
  </si>
  <si>
    <t>Vertical Coopetition and the Sales Growth of Young and Small Firms</t>
  </si>
  <si>
    <t>Journal of Small Business Management</t>
  </si>
  <si>
    <t>https://doi.org/10.1111/jsbm.12131</t>
  </si>
  <si>
    <t>Christian Lechner, Birthe Soppe(**), Michael Dowling</t>
  </si>
  <si>
    <t>The Impact of Top Management Team Characteristics and Board Service Involvement on Team Effectiveness in High-Tech Start-Ups</t>
  </si>
  <si>
    <t>Long Range Planning</t>
  </si>
  <si>
    <t>https://doi.org/10.1016/j.lrp.2015.12.014</t>
  </si>
  <si>
    <t>Preventing dysfunctional conflict: examining the relationship between different types of managerial conflict in venture capital-backed firms</t>
  </si>
  <si>
    <t>https://doi.org/10.1080/13691066.2016.1224457</t>
  </si>
  <si>
    <t>Bradley George, Truls Erikson**, Annaleena Parhankangas</t>
  </si>
  <si>
    <t>Knowledge as the source of opportunity</t>
  </si>
  <si>
    <t>https://doi.org/10.1016/j.jbvi.2016.10.002</t>
  </si>
  <si>
    <t>Truls Erikson**, Steffen Korsgaard</t>
  </si>
  <si>
    <t>Entrepreneurship education by design</t>
  </si>
  <si>
    <t>Education + Training</t>
  </si>
  <si>
    <t>https://doi.org/10.1108/ET-03-2016-0051</t>
  </si>
  <si>
    <t>Leif Christian Lahn, Truls Erikson**</t>
  </si>
  <si>
    <t>Enterprising scientists: The shaping role of norms, experience and scientific productivity</t>
  </si>
  <si>
    <t>Technological Forecasting and Social Change</t>
  </si>
  <si>
    <t>https://doi.org/10.1016/j.techfore.2015.06.022</t>
  </si>
  <si>
    <t>Truls Erikson**, Mirjam Knockaert, Maw Der Foo</t>
  </si>
  <si>
    <t>Growth intentions among research scientists: A cognitive style perspective</t>
  </si>
  <si>
    <t>https://doi.org/10.1016/j.technovation.2014.12.001</t>
  </si>
  <si>
    <t>Mirjam Knockaert, Maw Der Foo, Truls Erikson**, Eva Cools</t>
  </si>
  <si>
    <t>Joining forces: Top Management Team and Board Chair Characteristics as Antecedents of Board Service Involvement</t>
  </si>
  <si>
    <t>Journal of Business Venturing</t>
  </si>
  <si>
    <t>https://doi.org/10.1016/j.jbusvent.2014.05.001</t>
  </si>
  <si>
    <t>Boundaries and New Organization Forms</t>
  </si>
  <si>
    <t>Elsevier</t>
  </si>
  <si>
    <t>https://doi.org/10.1016/B978-0-08-097086-8.73050-9</t>
  </si>
  <si>
    <t>Walter W. Powell, Birthe Soppe(**)</t>
  </si>
  <si>
    <t>Vertical coopetition in entrepreneurial firms: Theory and practice</t>
  </si>
  <si>
    <t>Journal of Small Business and Enterprise Development</t>
  </si>
  <si>
    <t>https://doi.org/10.1108/JSBED-03-2014-0052</t>
  </si>
  <si>
    <t>Birthe Soppe(**), Christian Lechner, Michael Dowling</t>
  </si>
  <si>
    <t>Global start-up internships as a source of experiential learning</t>
  </si>
  <si>
    <t>https://doi.org/10.4337/9781781007020.00020</t>
  </si>
  <si>
    <t>Truls Erikson**, Mari Saua Svalastog, Daniel Leunbach**</t>
  </si>
  <si>
    <t>Change-actors in the US electric energy system: The role of environmental groups in utility adoption and diffusion of wind power</t>
  </si>
  <si>
    <t>Energy Policy</t>
  </si>
  <si>
    <t>https://doi.org/10.1016/j.enpol.2013.07.028</t>
  </si>
  <si>
    <t>Claudia Doblinger, Birthe Soppe(**)</t>
  </si>
  <si>
    <t>etternavn</t>
  </si>
  <si>
    <t>fornavn</t>
  </si>
  <si>
    <t>adm enhet</t>
  </si>
  <si>
    <t>fra år</t>
  </si>
  <si>
    <t>til år</t>
  </si>
  <si>
    <t>Aspelund</t>
  </si>
  <si>
    <t>Arild</t>
  </si>
  <si>
    <t>ENT</t>
  </si>
  <si>
    <t>Clark</t>
  </si>
  <si>
    <t>Agnes Dyvik</t>
  </si>
  <si>
    <t>Clausen</t>
  </si>
  <si>
    <t>Tommy Høyvarde</t>
  </si>
  <si>
    <t>Erikson</t>
  </si>
  <si>
    <t>Truls</t>
  </si>
  <si>
    <t>Falck</t>
  </si>
  <si>
    <t>Jens Petter</t>
  </si>
  <si>
    <t>Gan</t>
  </si>
  <si>
    <t>Dennis</t>
  </si>
  <si>
    <t>Good</t>
  </si>
  <si>
    <t>Matthew</t>
  </si>
  <si>
    <t>Grønsund</t>
  </si>
  <si>
    <t>Tor Rolfsen</t>
  </si>
  <si>
    <t>Hansen</t>
  </si>
  <si>
    <t>Tor Borgar</t>
  </si>
  <si>
    <t>Ingstad</t>
  </si>
  <si>
    <t>Eline Synneva Lorentzen</t>
  </si>
  <si>
    <t>Knockaert</t>
  </si>
  <si>
    <t>Mirjam</t>
  </si>
  <si>
    <t>Korsgaard</t>
  </si>
  <si>
    <t>Steffen</t>
  </si>
  <si>
    <t>Kristiansen</t>
  </si>
  <si>
    <t>Glenn Roger</t>
  </si>
  <si>
    <t>Kubberød</t>
  </si>
  <si>
    <t>Elin</t>
  </si>
  <si>
    <t>Leunbach</t>
  </si>
  <si>
    <t>Daniel</t>
  </si>
  <si>
    <t>Løvdal</t>
  </si>
  <si>
    <t>Nicolai Solberg</t>
  </si>
  <si>
    <t>Maartmann-Moe</t>
  </si>
  <si>
    <t>Erling</t>
  </si>
  <si>
    <t>Makokha</t>
  </si>
  <si>
    <t>Joseph</t>
  </si>
  <si>
    <t>Morland</t>
  </si>
  <si>
    <t>Marie Lowzow</t>
  </si>
  <si>
    <t>Pershina</t>
  </si>
  <si>
    <t>Raissa</t>
  </si>
  <si>
    <t>Skauge</t>
  </si>
  <si>
    <t>Tom</t>
  </si>
  <si>
    <t>Skjerstad</t>
  </si>
  <si>
    <t>Tronn Åskar</t>
  </si>
  <si>
    <t>Soppe</t>
  </si>
  <si>
    <t>Birthe</t>
  </si>
  <si>
    <t>Undheim</t>
  </si>
  <si>
    <t>Kristin</t>
  </si>
  <si>
    <t>Woxen</t>
  </si>
  <si>
    <t>Fredrik Alexander</t>
  </si>
  <si>
    <t>Zhao</t>
  </si>
  <si>
    <t>Yangyang</t>
  </si>
  <si>
    <t>ANTHOLOGYACA</t>
  </si>
  <si>
    <t>Perspektiver på Entreprenørskap</t>
  </si>
  <si>
    <t>Jan Inge Jenssen, Lars Kolvereid, Truls Erikson**</t>
  </si>
  <si>
    <t>Cappelen Damm</t>
  </si>
  <si>
    <t>Sum level 1:</t>
  </si>
  <si>
    <t>Sum Level 2:</t>
  </si>
  <si>
    <t>Total level 1 articles/chapters:</t>
  </si>
  <si>
    <t>Total level 2 articles/chapters:</t>
  </si>
  <si>
    <t>Ekaterina S. Bjørnåli, Truls Erikson**, Chris Coleridge</t>
  </si>
  <si>
    <t>Truls Erikson**, Chris Coleridge, Ekaterina S. Bjørnåli</t>
  </si>
  <si>
    <t>Venture Capital: an International Journal of Entrepreneurial Finance</t>
  </si>
  <si>
    <t>Overall ENT publications:</t>
  </si>
  <si>
    <t>Ekaterina S. Bjørnåli, Mirjam Knockaert, Nicolai Foss, Daniel Leunbach**, Truls Erikson**</t>
  </si>
  <si>
    <t>Ekaterina S. Bjørnåli, Mirjam Knockaert, Truls Erikson**</t>
  </si>
  <si>
    <t>Mirjam Knockaert, Ekaterina S. Bjørnåli, Truls Erikson**</t>
  </si>
  <si>
    <t>Daniel Leunbach**, Truls Erikson**, Ekaterina S. Bjørnåli</t>
  </si>
  <si>
    <t>(level 2)</t>
  </si>
  <si>
    <t>(level1)</t>
  </si>
  <si>
    <t>Unit:</t>
  </si>
  <si>
    <t>Positions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</si>
</sst>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002060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9" fontId="4" fillId="0" borderId="0" xfId="1" applyFont="1"/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7</xdr:col>
      <xdr:colOff>1354620</xdr:colOff>
      <xdr:row>10</xdr:row>
      <xdr:rowOff>25512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44716F-B6A9-EEDF-784A-26012418C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48640"/>
          <a:ext cx="9236240" cy="1295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abSelected="1" zoomScale="80" zoomScaleNormal="80" workbookViewId="0">
      <selection activeCell="P44" sqref="P44"/>
    </sheetView>
  </sheetViews>
  <sheetFormatPr defaultColWidth="8.81640625" defaultRowHeight="14.5" x14ac:dyDescent="0.35"/>
  <cols>
    <col min="2" max="2" width="5.90625" customWidth="1"/>
    <col min="3" max="3" width="19.7265625" customWidth="1"/>
    <col min="4" max="4" width="8.54296875" customWidth="1"/>
    <col min="5" max="5" width="16.81640625" customWidth="1"/>
    <col min="6" max="6" width="34" customWidth="1"/>
    <col min="7" max="7" width="39.36328125" customWidth="1"/>
    <col min="8" max="8" width="49" customWidth="1"/>
    <col min="9" max="9" width="80" customWidth="1"/>
  </cols>
  <sheetData>
    <row r="1" spans="1:9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35">
      <c r="A2">
        <v>2177387</v>
      </c>
      <c r="B2">
        <v>2023</v>
      </c>
      <c r="C2" t="s">
        <v>9</v>
      </c>
      <c r="D2">
        <v>1</v>
      </c>
      <c r="F2" t="s">
        <v>11</v>
      </c>
      <c r="G2" t="s">
        <v>12</v>
      </c>
      <c r="H2" t="s">
        <v>13</v>
      </c>
      <c r="I2" t="s">
        <v>243</v>
      </c>
    </row>
    <row r="3" spans="1:9" x14ac:dyDescent="0.35">
      <c r="A3">
        <v>2065894</v>
      </c>
      <c r="B3">
        <v>2022</v>
      </c>
      <c r="C3" t="s">
        <v>9</v>
      </c>
      <c r="D3">
        <v>1</v>
      </c>
      <c r="F3" t="s">
        <v>14</v>
      </c>
      <c r="G3" t="s">
        <v>15</v>
      </c>
      <c r="H3" t="s">
        <v>16</v>
      </c>
      <c r="I3" t="s">
        <v>17</v>
      </c>
    </row>
    <row r="4" spans="1:9" x14ac:dyDescent="0.35">
      <c r="A4">
        <v>2059961</v>
      </c>
      <c r="B4">
        <v>2022</v>
      </c>
      <c r="C4" t="s">
        <v>9</v>
      </c>
      <c r="D4">
        <v>2</v>
      </c>
      <c r="F4" t="s">
        <v>18</v>
      </c>
      <c r="G4" t="s">
        <v>19</v>
      </c>
      <c r="H4" t="s">
        <v>20</v>
      </c>
      <c r="I4" t="s">
        <v>244</v>
      </c>
    </row>
    <row r="5" spans="1:9" x14ac:dyDescent="0.35">
      <c r="A5">
        <v>2055691</v>
      </c>
      <c r="B5">
        <v>2022</v>
      </c>
      <c r="C5" t="s">
        <v>9</v>
      </c>
      <c r="D5">
        <v>1</v>
      </c>
      <c r="F5" t="s">
        <v>21</v>
      </c>
      <c r="G5" t="s">
        <v>22</v>
      </c>
      <c r="H5" t="s">
        <v>23</v>
      </c>
      <c r="I5" s="4" t="s">
        <v>24</v>
      </c>
    </row>
    <row r="6" spans="1:9" x14ac:dyDescent="0.35">
      <c r="A6">
        <v>2055685</v>
      </c>
      <c r="B6">
        <v>2022</v>
      </c>
      <c r="C6" t="s">
        <v>9</v>
      </c>
      <c r="D6">
        <v>1</v>
      </c>
      <c r="F6" t="s">
        <v>25</v>
      </c>
      <c r="G6" t="s">
        <v>22</v>
      </c>
      <c r="H6" t="s">
        <v>26</v>
      </c>
      <c r="I6" s="4" t="s">
        <v>27</v>
      </c>
    </row>
    <row r="7" spans="1:9" x14ac:dyDescent="0.35">
      <c r="A7">
        <v>2044378</v>
      </c>
      <c r="B7">
        <v>2022</v>
      </c>
      <c r="C7" t="s">
        <v>9</v>
      </c>
      <c r="D7">
        <v>1</v>
      </c>
      <c r="F7" t="s">
        <v>28</v>
      </c>
      <c r="G7" t="s">
        <v>29</v>
      </c>
      <c r="H7" t="s">
        <v>30</v>
      </c>
      <c r="I7" s="4" t="s">
        <v>31</v>
      </c>
    </row>
    <row r="8" spans="1:9" x14ac:dyDescent="0.35">
      <c r="A8">
        <v>1999426</v>
      </c>
      <c r="B8">
        <v>2022</v>
      </c>
      <c r="C8" t="s">
        <v>9</v>
      </c>
      <c r="D8">
        <v>1</v>
      </c>
      <c r="F8" t="s">
        <v>32</v>
      </c>
      <c r="G8" t="s">
        <v>29</v>
      </c>
      <c r="H8" t="s">
        <v>33</v>
      </c>
      <c r="I8" s="4" t="s">
        <v>31</v>
      </c>
    </row>
    <row r="9" spans="1:9" x14ac:dyDescent="0.35">
      <c r="A9">
        <v>2127825</v>
      </c>
      <c r="B9">
        <v>2022</v>
      </c>
      <c r="C9" t="s">
        <v>9</v>
      </c>
      <c r="D9">
        <v>1</v>
      </c>
      <c r="F9" t="s">
        <v>34</v>
      </c>
      <c r="G9" t="s">
        <v>35</v>
      </c>
      <c r="H9" t="s">
        <v>36</v>
      </c>
      <c r="I9" s="4" t="s">
        <v>37</v>
      </c>
    </row>
    <row r="10" spans="1:9" x14ac:dyDescent="0.35">
      <c r="A10">
        <v>1952963</v>
      </c>
      <c r="B10">
        <v>2021</v>
      </c>
      <c r="C10" t="s">
        <v>9</v>
      </c>
      <c r="D10">
        <v>1</v>
      </c>
      <c r="F10" t="s">
        <v>38</v>
      </c>
      <c r="G10" t="s">
        <v>39</v>
      </c>
      <c r="H10" t="s">
        <v>40</v>
      </c>
      <c r="I10" s="4" t="s">
        <v>41</v>
      </c>
    </row>
    <row r="11" spans="1:9" x14ac:dyDescent="0.35">
      <c r="A11">
        <v>2008186</v>
      </c>
      <c r="B11">
        <v>2021</v>
      </c>
      <c r="C11" t="s">
        <v>9</v>
      </c>
      <c r="D11">
        <v>1</v>
      </c>
      <c r="F11" t="s">
        <v>42</v>
      </c>
      <c r="G11" t="s">
        <v>22</v>
      </c>
      <c r="H11" t="s">
        <v>43</v>
      </c>
      <c r="I11" s="4" t="s">
        <v>44</v>
      </c>
    </row>
    <row r="12" spans="1:9" x14ac:dyDescent="0.35">
      <c r="A12">
        <v>1889503</v>
      </c>
      <c r="B12">
        <v>2021</v>
      </c>
      <c r="C12" t="s">
        <v>9</v>
      </c>
      <c r="D12">
        <v>1</v>
      </c>
      <c r="F12" t="s">
        <v>45</v>
      </c>
      <c r="G12" t="s">
        <v>46</v>
      </c>
      <c r="H12" t="s">
        <v>47</v>
      </c>
      <c r="I12" s="4" t="s">
        <v>10</v>
      </c>
    </row>
    <row r="13" spans="1:9" x14ac:dyDescent="0.35">
      <c r="A13">
        <v>1841446</v>
      </c>
      <c r="B13">
        <v>2020</v>
      </c>
      <c r="C13" t="s">
        <v>48</v>
      </c>
      <c r="E13">
        <v>2</v>
      </c>
      <c r="F13" t="s">
        <v>49</v>
      </c>
      <c r="G13" t="s">
        <v>50</v>
      </c>
      <c r="H13" t="s">
        <v>51</v>
      </c>
      <c r="I13" s="4" t="s">
        <v>52</v>
      </c>
    </row>
    <row r="14" spans="1:9" x14ac:dyDescent="0.35">
      <c r="A14">
        <v>1859290</v>
      </c>
      <c r="B14">
        <v>2020</v>
      </c>
      <c r="C14" t="s">
        <v>9</v>
      </c>
      <c r="D14">
        <v>1</v>
      </c>
      <c r="F14" t="s">
        <v>53</v>
      </c>
      <c r="G14" t="s">
        <v>54</v>
      </c>
      <c r="H14" t="s">
        <v>55</v>
      </c>
      <c r="I14" s="4" t="s">
        <v>250</v>
      </c>
    </row>
    <row r="15" spans="1:9" x14ac:dyDescent="0.35">
      <c r="A15">
        <v>1729378</v>
      </c>
      <c r="B15">
        <v>2020</v>
      </c>
      <c r="C15" t="s">
        <v>48</v>
      </c>
      <c r="E15">
        <v>2</v>
      </c>
      <c r="F15" t="s">
        <v>56</v>
      </c>
      <c r="G15" t="s">
        <v>57</v>
      </c>
      <c r="H15" t="s">
        <v>58</v>
      </c>
      <c r="I15" s="4" t="s">
        <v>59</v>
      </c>
    </row>
    <row r="16" spans="1:9" x14ac:dyDescent="0.35">
      <c r="A16">
        <v>1539367</v>
      </c>
      <c r="B16">
        <v>2019</v>
      </c>
      <c r="C16" t="s">
        <v>9</v>
      </c>
      <c r="D16">
        <v>2</v>
      </c>
      <c r="F16" t="s">
        <v>60</v>
      </c>
      <c r="G16" t="s">
        <v>61</v>
      </c>
      <c r="H16" t="s">
        <v>62</v>
      </c>
      <c r="I16" s="4" t="s">
        <v>63</v>
      </c>
    </row>
    <row r="17" spans="1:9" x14ac:dyDescent="0.35">
      <c r="A17">
        <v>1709628</v>
      </c>
      <c r="B17">
        <v>2019</v>
      </c>
      <c r="C17" t="s">
        <v>64</v>
      </c>
      <c r="D17">
        <v>2</v>
      </c>
      <c r="F17" t="s">
        <v>65</v>
      </c>
      <c r="G17" t="s">
        <v>66</v>
      </c>
      <c r="I17" s="4" t="s">
        <v>67</v>
      </c>
    </row>
    <row r="18" spans="1:9" x14ac:dyDescent="0.35">
      <c r="A18">
        <v>1721126</v>
      </c>
      <c r="B18">
        <v>2019</v>
      </c>
      <c r="C18" t="s">
        <v>9</v>
      </c>
      <c r="D18">
        <v>1</v>
      </c>
      <c r="F18" t="s">
        <v>68</v>
      </c>
      <c r="G18" t="s">
        <v>69</v>
      </c>
      <c r="H18" t="s">
        <v>70</v>
      </c>
      <c r="I18" s="4" t="s">
        <v>71</v>
      </c>
    </row>
    <row r="19" spans="1:9" x14ac:dyDescent="0.35">
      <c r="A19">
        <v>1725777</v>
      </c>
      <c r="B19">
        <v>2019</v>
      </c>
      <c r="C19" t="s">
        <v>9</v>
      </c>
      <c r="D19">
        <v>2</v>
      </c>
      <c r="F19" t="s">
        <v>72</v>
      </c>
      <c r="G19" t="s">
        <v>73</v>
      </c>
      <c r="H19" t="s">
        <v>74</v>
      </c>
      <c r="I19" s="4" t="s">
        <v>75</v>
      </c>
    </row>
    <row r="20" spans="1:9" x14ac:dyDescent="0.35">
      <c r="A20">
        <v>1726815</v>
      </c>
      <c r="B20">
        <v>2019</v>
      </c>
      <c r="C20" t="s">
        <v>9</v>
      </c>
      <c r="D20">
        <v>1</v>
      </c>
      <c r="F20" t="s">
        <v>76</v>
      </c>
      <c r="G20" t="s">
        <v>77</v>
      </c>
      <c r="H20" t="s">
        <v>78</v>
      </c>
      <c r="I20" s="4" t="s">
        <v>79</v>
      </c>
    </row>
    <row r="21" spans="1:9" x14ac:dyDescent="0.35">
      <c r="A21">
        <v>1765165</v>
      </c>
      <c r="B21">
        <v>2019</v>
      </c>
      <c r="C21" t="s">
        <v>9</v>
      </c>
      <c r="D21">
        <v>2</v>
      </c>
      <c r="F21" t="s">
        <v>80</v>
      </c>
      <c r="G21" t="s">
        <v>81</v>
      </c>
      <c r="H21" t="s">
        <v>82</v>
      </c>
      <c r="I21" s="4" t="s">
        <v>83</v>
      </c>
    </row>
    <row r="22" spans="1:9" x14ac:dyDescent="0.35">
      <c r="A22">
        <v>1791936</v>
      </c>
      <c r="B22">
        <v>2019</v>
      </c>
      <c r="C22" t="s">
        <v>48</v>
      </c>
      <c r="E22">
        <v>1</v>
      </c>
      <c r="F22" t="s">
        <v>84</v>
      </c>
      <c r="G22" t="s">
        <v>85</v>
      </c>
      <c r="H22" t="s">
        <v>86</v>
      </c>
      <c r="I22" s="4" t="s">
        <v>87</v>
      </c>
    </row>
    <row r="23" spans="1:9" x14ac:dyDescent="0.35">
      <c r="A23">
        <v>1792051</v>
      </c>
      <c r="B23">
        <v>2019</v>
      </c>
      <c r="C23" t="s">
        <v>48</v>
      </c>
      <c r="E23">
        <v>1</v>
      </c>
      <c r="F23" t="s">
        <v>88</v>
      </c>
      <c r="G23" t="s">
        <v>89</v>
      </c>
      <c r="H23" t="s">
        <v>90</v>
      </c>
      <c r="I23" s="4" t="s">
        <v>91</v>
      </c>
    </row>
    <row r="24" spans="1:9" x14ac:dyDescent="0.35">
      <c r="A24">
        <v>1804681</v>
      </c>
      <c r="B24">
        <v>2019</v>
      </c>
      <c r="C24" t="s">
        <v>9</v>
      </c>
      <c r="D24">
        <v>1</v>
      </c>
      <c r="F24" t="s">
        <v>92</v>
      </c>
      <c r="G24" t="s">
        <v>22</v>
      </c>
      <c r="H24" t="s">
        <v>93</v>
      </c>
      <c r="I24" s="4" t="s">
        <v>94</v>
      </c>
    </row>
    <row r="25" spans="1:9" x14ac:dyDescent="0.35">
      <c r="A25">
        <v>1804682</v>
      </c>
      <c r="B25">
        <v>2019</v>
      </c>
      <c r="C25" t="s">
        <v>9</v>
      </c>
      <c r="D25">
        <v>1</v>
      </c>
      <c r="F25" t="s">
        <v>95</v>
      </c>
      <c r="G25" t="s">
        <v>22</v>
      </c>
      <c r="H25" t="s">
        <v>96</v>
      </c>
      <c r="I25" s="4" t="s">
        <v>97</v>
      </c>
    </row>
    <row r="26" spans="1:9" x14ac:dyDescent="0.35">
      <c r="A26">
        <v>1636565</v>
      </c>
      <c r="B26">
        <v>2018</v>
      </c>
      <c r="C26" t="s">
        <v>48</v>
      </c>
      <c r="E26">
        <v>1</v>
      </c>
      <c r="F26" t="s">
        <v>98</v>
      </c>
      <c r="G26" t="s">
        <v>99</v>
      </c>
      <c r="H26" t="s">
        <v>100</v>
      </c>
      <c r="I26" s="4" t="s">
        <v>101</v>
      </c>
    </row>
    <row r="27" spans="1:9" x14ac:dyDescent="0.35">
      <c r="A27">
        <v>1619062</v>
      </c>
      <c r="B27">
        <v>2018</v>
      </c>
      <c r="C27" t="s">
        <v>102</v>
      </c>
      <c r="D27">
        <v>1</v>
      </c>
      <c r="F27" t="s">
        <v>103</v>
      </c>
      <c r="G27" t="s">
        <v>104</v>
      </c>
      <c r="H27" t="s">
        <v>105</v>
      </c>
      <c r="I27" s="4" t="s">
        <v>106</v>
      </c>
    </row>
    <row r="28" spans="1:9" x14ac:dyDescent="0.35">
      <c r="A28">
        <v>1658794</v>
      </c>
      <c r="B28">
        <v>2018</v>
      </c>
      <c r="C28" t="s">
        <v>9</v>
      </c>
      <c r="D28">
        <v>1</v>
      </c>
      <c r="F28" t="s">
        <v>107</v>
      </c>
      <c r="G28" t="s">
        <v>22</v>
      </c>
      <c r="H28" t="s">
        <v>108</v>
      </c>
      <c r="I28" s="4" t="s">
        <v>109</v>
      </c>
    </row>
    <row r="29" spans="1:9" x14ac:dyDescent="0.35">
      <c r="A29">
        <v>1597552</v>
      </c>
      <c r="B29">
        <v>2018</v>
      </c>
      <c r="C29" t="s">
        <v>9</v>
      </c>
      <c r="D29">
        <v>2</v>
      </c>
      <c r="F29" t="s">
        <v>110</v>
      </c>
      <c r="G29" t="s">
        <v>19</v>
      </c>
      <c r="H29" t="s">
        <v>111</v>
      </c>
      <c r="I29" s="4" t="s">
        <v>112</v>
      </c>
    </row>
    <row r="30" spans="1:9" x14ac:dyDescent="0.35">
      <c r="A30">
        <v>1553830</v>
      </c>
      <c r="B30">
        <v>2017</v>
      </c>
      <c r="C30" t="s">
        <v>48</v>
      </c>
      <c r="E30">
        <v>1</v>
      </c>
      <c r="F30" t="s">
        <v>113</v>
      </c>
      <c r="G30" t="s">
        <v>85</v>
      </c>
      <c r="H30" t="s">
        <v>114</v>
      </c>
      <c r="I30" t="s">
        <v>115</v>
      </c>
    </row>
    <row r="31" spans="1:9" x14ac:dyDescent="0.35">
      <c r="A31">
        <v>1553831</v>
      </c>
      <c r="B31">
        <v>2017</v>
      </c>
      <c r="C31" t="s">
        <v>48</v>
      </c>
      <c r="E31">
        <v>1</v>
      </c>
      <c r="F31" t="s">
        <v>116</v>
      </c>
      <c r="G31" t="s">
        <v>85</v>
      </c>
      <c r="H31" t="s">
        <v>117</v>
      </c>
      <c r="I31" t="s">
        <v>59</v>
      </c>
    </row>
    <row r="32" spans="1:9" x14ac:dyDescent="0.35">
      <c r="A32">
        <v>1561606</v>
      </c>
      <c r="B32">
        <v>2017</v>
      </c>
      <c r="C32" t="s">
        <v>48</v>
      </c>
      <c r="E32">
        <v>1</v>
      </c>
      <c r="F32" t="s">
        <v>118</v>
      </c>
      <c r="G32" t="s">
        <v>119</v>
      </c>
      <c r="I32" t="s">
        <v>120</v>
      </c>
    </row>
    <row r="33" spans="1:9" x14ac:dyDescent="0.35">
      <c r="A33">
        <v>1501693</v>
      </c>
      <c r="B33">
        <v>2017</v>
      </c>
      <c r="C33" t="s">
        <v>48</v>
      </c>
      <c r="E33">
        <v>1</v>
      </c>
      <c r="F33" t="s">
        <v>121</v>
      </c>
      <c r="G33" t="s">
        <v>122</v>
      </c>
      <c r="H33" t="s">
        <v>123</v>
      </c>
      <c r="I33" t="s">
        <v>247</v>
      </c>
    </row>
    <row r="34" spans="1:9" x14ac:dyDescent="0.35">
      <c r="A34">
        <v>1536182</v>
      </c>
      <c r="B34">
        <v>2017</v>
      </c>
      <c r="C34" t="s">
        <v>9</v>
      </c>
      <c r="D34">
        <v>1</v>
      </c>
      <c r="F34" t="s">
        <v>124</v>
      </c>
      <c r="G34" t="s">
        <v>125</v>
      </c>
      <c r="I34" t="s">
        <v>126</v>
      </c>
    </row>
    <row r="35" spans="1:9" x14ac:dyDescent="0.35">
      <c r="A35">
        <v>1539371</v>
      </c>
      <c r="B35">
        <v>2017</v>
      </c>
      <c r="C35" t="s">
        <v>9</v>
      </c>
      <c r="D35">
        <v>1</v>
      </c>
      <c r="F35" t="s">
        <v>127</v>
      </c>
      <c r="G35" t="s">
        <v>128</v>
      </c>
      <c r="H35" t="s">
        <v>129</v>
      </c>
      <c r="I35" t="s">
        <v>130</v>
      </c>
    </row>
    <row r="36" spans="1:9" x14ac:dyDescent="0.35">
      <c r="A36">
        <v>1366454</v>
      </c>
      <c r="B36">
        <v>2016</v>
      </c>
      <c r="C36" t="s">
        <v>9</v>
      </c>
      <c r="D36">
        <v>1</v>
      </c>
      <c r="F36" t="s">
        <v>131</v>
      </c>
      <c r="G36" t="s">
        <v>132</v>
      </c>
      <c r="H36" t="s">
        <v>133</v>
      </c>
      <c r="I36" t="s">
        <v>134</v>
      </c>
    </row>
    <row r="37" spans="1:9" x14ac:dyDescent="0.35">
      <c r="A37">
        <v>1328871</v>
      </c>
      <c r="B37">
        <v>2016</v>
      </c>
      <c r="C37" t="s">
        <v>9</v>
      </c>
      <c r="D37">
        <v>2</v>
      </c>
      <c r="F37" t="s">
        <v>135</v>
      </c>
      <c r="G37" t="s">
        <v>136</v>
      </c>
      <c r="H37" t="s">
        <v>137</v>
      </c>
      <c r="I37" t="s">
        <v>138</v>
      </c>
    </row>
    <row r="38" spans="1:9" x14ac:dyDescent="0.35">
      <c r="A38">
        <v>1314172</v>
      </c>
      <c r="B38">
        <v>2016</v>
      </c>
      <c r="C38" t="s">
        <v>9</v>
      </c>
      <c r="D38">
        <v>1</v>
      </c>
      <c r="F38" t="s">
        <v>139</v>
      </c>
      <c r="G38" t="s">
        <v>140</v>
      </c>
      <c r="H38" t="s">
        <v>141</v>
      </c>
      <c r="I38" t="s">
        <v>248</v>
      </c>
    </row>
    <row r="39" spans="1:9" x14ac:dyDescent="0.35">
      <c r="A39">
        <v>1394431</v>
      </c>
      <c r="B39">
        <v>2016</v>
      </c>
      <c r="C39" t="s">
        <v>9</v>
      </c>
      <c r="D39">
        <v>1</v>
      </c>
      <c r="F39" t="s">
        <v>142</v>
      </c>
      <c r="G39" t="s">
        <v>245</v>
      </c>
      <c r="H39" t="s">
        <v>143</v>
      </c>
      <c r="I39" t="s">
        <v>144</v>
      </c>
    </row>
    <row r="40" spans="1:9" x14ac:dyDescent="0.35">
      <c r="A40">
        <v>1396047</v>
      </c>
      <c r="B40">
        <v>2016</v>
      </c>
      <c r="C40" t="s">
        <v>9</v>
      </c>
      <c r="D40">
        <v>1</v>
      </c>
      <c r="F40" t="s">
        <v>145</v>
      </c>
      <c r="G40" t="s">
        <v>29</v>
      </c>
      <c r="H40" t="s">
        <v>146</v>
      </c>
      <c r="I40" t="s">
        <v>147</v>
      </c>
    </row>
    <row r="41" spans="1:9" x14ac:dyDescent="0.35">
      <c r="A41">
        <v>1390267</v>
      </c>
      <c r="B41">
        <v>2016</v>
      </c>
      <c r="C41" t="s">
        <v>9</v>
      </c>
      <c r="D41">
        <v>2</v>
      </c>
      <c r="F41" t="s">
        <v>148</v>
      </c>
      <c r="G41" t="s">
        <v>149</v>
      </c>
      <c r="H41" t="s">
        <v>150</v>
      </c>
      <c r="I41" t="s">
        <v>151</v>
      </c>
    </row>
    <row r="42" spans="1:9" x14ac:dyDescent="0.35">
      <c r="A42">
        <v>1258312</v>
      </c>
      <c r="B42">
        <v>2015</v>
      </c>
      <c r="C42" t="s">
        <v>9</v>
      </c>
      <c r="D42">
        <v>2</v>
      </c>
      <c r="F42" t="s">
        <v>152</v>
      </c>
      <c r="G42" t="s">
        <v>153</v>
      </c>
      <c r="H42" t="s">
        <v>154</v>
      </c>
      <c r="I42" t="s">
        <v>155</v>
      </c>
    </row>
    <row r="43" spans="1:9" x14ac:dyDescent="0.35">
      <c r="A43">
        <v>1225465</v>
      </c>
      <c r="B43">
        <v>2015</v>
      </c>
      <c r="C43" t="s">
        <v>9</v>
      </c>
      <c r="D43">
        <v>2</v>
      </c>
      <c r="F43" t="s">
        <v>156</v>
      </c>
      <c r="G43" t="s">
        <v>19</v>
      </c>
      <c r="H43" t="s">
        <v>157</v>
      </c>
      <c r="I43" t="s">
        <v>158</v>
      </c>
    </row>
    <row r="44" spans="1:9" x14ac:dyDescent="0.35">
      <c r="A44">
        <v>1134120</v>
      </c>
      <c r="B44">
        <v>2015</v>
      </c>
      <c r="C44" t="s">
        <v>9</v>
      </c>
      <c r="D44">
        <v>2</v>
      </c>
      <c r="F44" t="s">
        <v>159</v>
      </c>
      <c r="G44" t="s">
        <v>160</v>
      </c>
      <c r="H44" t="s">
        <v>161</v>
      </c>
      <c r="I44" t="s">
        <v>249</v>
      </c>
    </row>
    <row r="45" spans="1:9" x14ac:dyDescent="0.35">
      <c r="A45">
        <v>1314705</v>
      </c>
      <c r="B45">
        <v>2015</v>
      </c>
      <c r="C45" t="s">
        <v>48</v>
      </c>
      <c r="E45">
        <v>1</v>
      </c>
      <c r="F45" t="s">
        <v>162</v>
      </c>
      <c r="G45" t="s">
        <v>163</v>
      </c>
      <c r="H45" t="s">
        <v>164</v>
      </c>
      <c r="I45" t="s">
        <v>165</v>
      </c>
    </row>
    <row r="46" spans="1:9" x14ac:dyDescent="0.35">
      <c r="A46">
        <v>1294536</v>
      </c>
      <c r="B46">
        <v>2014</v>
      </c>
      <c r="C46" t="s">
        <v>9</v>
      </c>
      <c r="D46">
        <v>1</v>
      </c>
      <c r="F46" t="s">
        <v>166</v>
      </c>
      <c r="G46" t="s">
        <v>167</v>
      </c>
      <c r="H46" t="s">
        <v>168</v>
      </c>
      <c r="I46" t="s">
        <v>169</v>
      </c>
    </row>
    <row r="47" spans="1:9" x14ac:dyDescent="0.35">
      <c r="A47">
        <v>1126529</v>
      </c>
      <c r="B47">
        <v>2014</v>
      </c>
      <c r="C47" t="s">
        <v>48</v>
      </c>
      <c r="E47">
        <v>2</v>
      </c>
      <c r="F47" t="s">
        <v>170</v>
      </c>
      <c r="G47" t="s">
        <v>50</v>
      </c>
      <c r="H47" t="s">
        <v>171</v>
      </c>
      <c r="I47" t="s">
        <v>172</v>
      </c>
    </row>
    <row r="48" spans="1:9" x14ac:dyDescent="0.35">
      <c r="A48">
        <v>1094785</v>
      </c>
      <c r="B48">
        <v>2013</v>
      </c>
      <c r="C48" t="s">
        <v>9</v>
      </c>
      <c r="D48">
        <v>1</v>
      </c>
      <c r="F48" t="s">
        <v>173</v>
      </c>
      <c r="G48" t="s">
        <v>174</v>
      </c>
      <c r="H48" t="s">
        <v>175</v>
      </c>
      <c r="I48" t="s">
        <v>176</v>
      </c>
    </row>
    <row r="49" spans="1:9" x14ac:dyDescent="0.35">
      <c r="A49">
        <v>933484</v>
      </c>
      <c r="B49">
        <v>2012</v>
      </c>
      <c r="C49" t="s">
        <v>235</v>
      </c>
      <c r="F49" t="s">
        <v>236</v>
      </c>
      <c r="G49" t="s">
        <v>238</v>
      </c>
      <c r="I49" t="s">
        <v>237</v>
      </c>
    </row>
    <row r="51" spans="1:9" x14ac:dyDescent="0.35">
      <c r="C51" s="8" t="s">
        <v>239</v>
      </c>
      <c r="D51" s="7">
        <v>26</v>
      </c>
      <c r="E51" s="7">
        <v>8</v>
      </c>
      <c r="F51" s="8" t="s">
        <v>241</v>
      </c>
      <c r="G51" s="9">
        <f>D51+E51</f>
        <v>34</v>
      </c>
      <c r="H51" s="10">
        <f>G51/G53</f>
        <v>0.72340425531914898</v>
      </c>
      <c r="I51" s="7" t="s">
        <v>252</v>
      </c>
    </row>
    <row r="52" spans="1:9" x14ac:dyDescent="0.35">
      <c r="C52" s="8" t="s">
        <v>240</v>
      </c>
      <c r="D52" s="7">
        <v>10</v>
      </c>
      <c r="E52" s="7">
        <v>3</v>
      </c>
      <c r="F52" s="8" t="s">
        <v>242</v>
      </c>
      <c r="G52" s="9">
        <f>D52+E52</f>
        <v>13</v>
      </c>
      <c r="H52" s="10">
        <f>G52/G53</f>
        <v>0.27659574468085107</v>
      </c>
      <c r="I52" s="7" t="s">
        <v>251</v>
      </c>
    </row>
    <row r="53" spans="1:9" x14ac:dyDescent="0.35">
      <c r="C53" s="7"/>
      <c r="D53" s="7"/>
      <c r="E53" s="7"/>
      <c r="F53" s="8" t="s">
        <v>246</v>
      </c>
      <c r="G53" s="9">
        <f>SUM(G51:G52)</f>
        <v>47</v>
      </c>
      <c r="H53" s="7"/>
      <c r="I53" s="7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B57BD-9268-48CE-8AEB-099B5EFB6734}">
  <dimension ref="B3:I25"/>
  <sheetViews>
    <sheetView workbookViewId="0">
      <selection activeCell="C18" sqref="C18"/>
    </sheetView>
  </sheetViews>
  <sheetFormatPr defaultRowHeight="14.5" x14ac:dyDescent="0.35"/>
  <cols>
    <col min="2" max="3" width="21.1796875" customWidth="1"/>
    <col min="4" max="4" width="16.81640625" customWidth="1"/>
    <col min="5" max="5" width="16.54296875" customWidth="1"/>
    <col min="6" max="6" width="18.6328125" customWidth="1"/>
    <col min="7" max="7" width="18.453125" customWidth="1"/>
    <col min="8" max="8" width="19.54296875" customWidth="1"/>
  </cols>
  <sheetData>
    <row r="3" spans="2:9" ht="15.5" x14ac:dyDescent="0.35">
      <c r="B3" s="11" t="s">
        <v>253</v>
      </c>
      <c r="C3" s="11" t="s">
        <v>254</v>
      </c>
      <c r="D3" s="11">
        <v>2018</v>
      </c>
      <c r="E3" s="11">
        <v>2019</v>
      </c>
      <c r="F3" s="11">
        <v>2020</v>
      </c>
      <c r="G3" s="11">
        <v>2021</v>
      </c>
      <c r="H3" s="11">
        <v>2022</v>
      </c>
    </row>
    <row r="6" spans="2:9" x14ac:dyDescent="0.35">
      <c r="C6" s="5"/>
      <c r="D6" s="6"/>
      <c r="E6" s="6"/>
      <c r="F6" s="6"/>
      <c r="G6" s="6"/>
      <c r="H6" s="6"/>
      <c r="I6" s="6"/>
    </row>
    <row r="7" spans="2:9" x14ac:dyDescent="0.35">
      <c r="C7" s="6"/>
      <c r="D7" s="5"/>
      <c r="E7" s="6"/>
      <c r="F7" s="6"/>
      <c r="G7" s="6"/>
      <c r="H7" s="6"/>
      <c r="I7" s="6"/>
    </row>
    <row r="8" spans="2:9" x14ac:dyDescent="0.35">
      <c r="C8" s="6"/>
      <c r="D8" s="5"/>
      <c r="E8" s="6"/>
      <c r="F8" s="6"/>
      <c r="G8" s="6"/>
      <c r="H8" s="6"/>
      <c r="I8" s="6"/>
    </row>
    <row r="9" spans="2:9" x14ac:dyDescent="0.35">
      <c r="C9" s="6"/>
      <c r="D9" s="5"/>
      <c r="E9" s="6"/>
      <c r="F9" s="6"/>
      <c r="G9" s="6"/>
      <c r="H9" s="6"/>
      <c r="I9" s="6"/>
    </row>
    <row r="10" spans="2:9" x14ac:dyDescent="0.35">
      <c r="C10" s="6"/>
      <c r="D10" s="5"/>
      <c r="E10" s="6"/>
      <c r="F10" s="6"/>
      <c r="G10" s="6"/>
      <c r="H10" s="6"/>
      <c r="I10" s="6"/>
    </row>
    <row r="11" spans="2:9" x14ac:dyDescent="0.35">
      <c r="C11" s="6"/>
      <c r="D11" s="5"/>
      <c r="E11" s="6"/>
      <c r="F11" s="6"/>
      <c r="G11" s="6"/>
      <c r="H11" s="6"/>
      <c r="I11" s="6"/>
    </row>
    <row r="12" spans="2:9" x14ac:dyDescent="0.35">
      <c r="C12" s="6"/>
      <c r="D12" s="5"/>
      <c r="E12" s="6"/>
      <c r="F12" s="6"/>
      <c r="G12" s="6"/>
      <c r="H12" s="6"/>
      <c r="I12" s="6"/>
    </row>
    <row r="13" spans="2:9" x14ac:dyDescent="0.35">
      <c r="C13" s="6"/>
      <c r="D13" s="5"/>
      <c r="E13" s="6"/>
      <c r="F13" s="6"/>
      <c r="G13" s="6"/>
      <c r="H13" s="6"/>
      <c r="I13" s="6"/>
    </row>
    <row r="18" spans="3:9" x14ac:dyDescent="0.35">
      <c r="C18" s="5"/>
      <c r="D18" s="6"/>
      <c r="E18" s="6"/>
      <c r="F18" s="6"/>
      <c r="G18" s="6"/>
      <c r="H18" s="6"/>
      <c r="I18" s="6"/>
    </row>
    <row r="19" spans="3:9" x14ac:dyDescent="0.35">
      <c r="C19" s="6"/>
      <c r="D19" s="5"/>
      <c r="E19" s="6"/>
      <c r="F19" s="6"/>
      <c r="G19" s="6"/>
      <c r="H19" s="6"/>
      <c r="I19" s="6"/>
    </row>
    <row r="20" spans="3:9" x14ac:dyDescent="0.35">
      <c r="C20" s="6"/>
      <c r="D20" s="5"/>
      <c r="E20" s="6"/>
      <c r="F20" s="6"/>
      <c r="G20" s="6"/>
      <c r="H20" s="6"/>
      <c r="I20" s="6"/>
    </row>
    <row r="21" spans="3:9" x14ac:dyDescent="0.35">
      <c r="C21" s="6"/>
      <c r="D21" s="5"/>
      <c r="E21" s="6"/>
      <c r="F21" s="6"/>
      <c r="G21" s="6"/>
      <c r="H21" s="6"/>
      <c r="I21" s="6"/>
    </row>
    <row r="22" spans="3:9" x14ac:dyDescent="0.35">
      <c r="C22" s="6"/>
      <c r="D22" s="5"/>
      <c r="E22" s="6"/>
      <c r="F22" s="6"/>
      <c r="G22" s="6"/>
      <c r="H22" s="6"/>
      <c r="I22" s="6"/>
    </row>
    <row r="23" spans="3:9" x14ac:dyDescent="0.35">
      <c r="C23" s="6"/>
      <c r="D23" s="5"/>
      <c r="E23" s="6"/>
      <c r="F23" s="6"/>
      <c r="G23" s="6"/>
      <c r="H23" s="6"/>
      <c r="I23" s="6"/>
    </row>
    <row r="24" spans="3:9" x14ac:dyDescent="0.35">
      <c r="C24" s="6"/>
      <c r="D24" s="5"/>
      <c r="E24" s="6"/>
      <c r="F24" s="6"/>
      <c r="G24" s="6"/>
      <c r="H24" s="6"/>
      <c r="I24" s="6"/>
    </row>
    <row r="25" spans="3:9" x14ac:dyDescent="0.35">
      <c r="C25" s="6"/>
      <c r="D25" s="5"/>
      <c r="E25" s="6"/>
      <c r="F25" s="6"/>
      <c r="G25" s="6"/>
      <c r="H25" s="6"/>
      <c r="I25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workbookViewId="0">
      <selection activeCell="F41" sqref="F41"/>
    </sheetView>
  </sheetViews>
  <sheetFormatPr defaultColWidth="10.90625" defaultRowHeight="14.5" x14ac:dyDescent="0.35"/>
  <cols>
    <col min="1" max="1" width="18.36328125" customWidth="1"/>
    <col min="2" max="2" width="22.1796875" customWidth="1"/>
    <col min="7" max="7" width="12.36328125" customWidth="1"/>
  </cols>
  <sheetData>
    <row r="1" spans="1:7" s="2" customFormat="1" x14ac:dyDescent="0.35">
      <c r="A1" s="1" t="s">
        <v>177</v>
      </c>
      <c r="B1" s="1" t="s">
        <v>178</v>
      </c>
      <c r="C1" s="1" t="s">
        <v>179</v>
      </c>
      <c r="D1" s="1" t="s">
        <v>180</v>
      </c>
      <c r="E1" s="1" t="s">
        <v>181</v>
      </c>
      <c r="F1"/>
      <c r="G1"/>
    </row>
    <row r="2" spans="1:7" x14ac:dyDescent="0.35">
      <c r="A2" t="s">
        <v>182</v>
      </c>
      <c r="B2" t="s">
        <v>183</v>
      </c>
      <c r="C2" t="s">
        <v>184</v>
      </c>
    </row>
    <row r="3" spans="1:7" x14ac:dyDescent="0.35">
      <c r="A3" t="s">
        <v>185</v>
      </c>
      <c r="B3" t="s">
        <v>186</v>
      </c>
      <c r="C3" t="s">
        <v>184</v>
      </c>
    </row>
    <row r="4" spans="1:7" x14ac:dyDescent="0.35">
      <c r="A4" t="s">
        <v>187</v>
      </c>
      <c r="B4" t="s">
        <v>188</v>
      </c>
      <c r="C4" t="s">
        <v>184</v>
      </c>
    </row>
    <row r="5" spans="1:7" x14ac:dyDescent="0.35">
      <c r="A5" t="s">
        <v>189</v>
      </c>
      <c r="B5" t="s">
        <v>190</v>
      </c>
      <c r="C5" t="s">
        <v>184</v>
      </c>
    </row>
    <row r="6" spans="1:7" x14ac:dyDescent="0.35">
      <c r="A6" t="s">
        <v>191</v>
      </c>
      <c r="B6" t="s">
        <v>192</v>
      </c>
      <c r="C6" t="s">
        <v>184</v>
      </c>
    </row>
    <row r="7" spans="1:7" x14ac:dyDescent="0.35">
      <c r="A7" t="s">
        <v>193</v>
      </c>
      <c r="B7" t="s">
        <v>194</v>
      </c>
      <c r="C7" t="s">
        <v>184</v>
      </c>
    </row>
    <row r="8" spans="1:7" x14ac:dyDescent="0.35">
      <c r="A8" t="s">
        <v>195</v>
      </c>
      <c r="B8" t="s">
        <v>196</v>
      </c>
      <c r="C8" t="s">
        <v>184</v>
      </c>
    </row>
    <row r="9" spans="1:7" x14ac:dyDescent="0.35">
      <c r="A9" t="s">
        <v>197</v>
      </c>
      <c r="B9" t="s">
        <v>198</v>
      </c>
      <c r="C9" t="s">
        <v>184</v>
      </c>
    </row>
    <row r="10" spans="1:7" x14ac:dyDescent="0.35">
      <c r="A10" t="s">
        <v>199</v>
      </c>
      <c r="B10" t="s">
        <v>200</v>
      </c>
      <c r="C10" t="s">
        <v>184</v>
      </c>
    </row>
    <row r="11" spans="1:7" x14ac:dyDescent="0.35">
      <c r="A11" t="s">
        <v>201</v>
      </c>
      <c r="B11" t="s">
        <v>202</v>
      </c>
      <c r="C11" t="s">
        <v>184</v>
      </c>
    </row>
    <row r="12" spans="1:7" x14ac:dyDescent="0.35">
      <c r="A12" t="s">
        <v>203</v>
      </c>
      <c r="B12" t="s">
        <v>204</v>
      </c>
      <c r="C12" t="s">
        <v>184</v>
      </c>
    </row>
    <row r="13" spans="1:7" x14ac:dyDescent="0.35">
      <c r="A13" t="s">
        <v>205</v>
      </c>
      <c r="B13" t="s">
        <v>206</v>
      </c>
      <c r="C13" t="s">
        <v>184</v>
      </c>
    </row>
    <row r="14" spans="1:7" x14ac:dyDescent="0.35">
      <c r="A14" t="s">
        <v>207</v>
      </c>
      <c r="B14" t="s">
        <v>208</v>
      </c>
      <c r="C14" t="s">
        <v>184</v>
      </c>
    </row>
    <row r="15" spans="1:7" x14ac:dyDescent="0.35">
      <c r="A15" t="s">
        <v>209</v>
      </c>
      <c r="B15" t="s">
        <v>210</v>
      </c>
      <c r="C15" t="s">
        <v>184</v>
      </c>
    </row>
    <row r="16" spans="1:7" x14ac:dyDescent="0.35">
      <c r="A16" t="s">
        <v>211</v>
      </c>
      <c r="B16" t="s">
        <v>212</v>
      </c>
      <c r="C16" t="s">
        <v>184</v>
      </c>
    </row>
    <row r="17" spans="1:5" x14ac:dyDescent="0.35">
      <c r="A17" t="s">
        <v>213</v>
      </c>
      <c r="B17" t="s">
        <v>214</v>
      </c>
      <c r="C17" t="s">
        <v>184</v>
      </c>
    </row>
    <row r="18" spans="1:5" x14ac:dyDescent="0.35">
      <c r="A18" t="s">
        <v>215</v>
      </c>
      <c r="B18" t="s">
        <v>216</v>
      </c>
      <c r="C18" t="s">
        <v>184</v>
      </c>
    </row>
    <row r="19" spans="1:5" x14ac:dyDescent="0.35">
      <c r="A19" t="s">
        <v>217</v>
      </c>
      <c r="B19" t="s">
        <v>218</v>
      </c>
      <c r="C19" t="s">
        <v>184</v>
      </c>
    </row>
    <row r="20" spans="1:5" x14ac:dyDescent="0.35">
      <c r="A20" t="s">
        <v>219</v>
      </c>
      <c r="B20" t="s">
        <v>220</v>
      </c>
      <c r="C20" t="s">
        <v>184</v>
      </c>
    </row>
    <row r="21" spans="1:5" x14ac:dyDescent="0.35">
      <c r="A21" t="s">
        <v>221</v>
      </c>
      <c r="B21" t="s">
        <v>222</v>
      </c>
      <c r="C21" t="s">
        <v>184</v>
      </c>
      <c r="D21" s="3">
        <v>2017</v>
      </c>
      <c r="E21">
        <v>2021</v>
      </c>
    </row>
    <row r="22" spans="1:5" x14ac:dyDescent="0.35">
      <c r="A22" t="s">
        <v>223</v>
      </c>
      <c r="B22" t="s">
        <v>224</v>
      </c>
      <c r="C22" t="s">
        <v>184</v>
      </c>
      <c r="D22" s="3"/>
    </row>
    <row r="23" spans="1:5" x14ac:dyDescent="0.35">
      <c r="A23" t="s">
        <v>225</v>
      </c>
      <c r="B23" t="s">
        <v>226</v>
      </c>
      <c r="C23" t="s">
        <v>184</v>
      </c>
      <c r="D23" s="3"/>
    </row>
    <row r="24" spans="1:5" x14ac:dyDescent="0.35">
      <c r="A24" t="s">
        <v>227</v>
      </c>
      <c r="B24" t="s">
        <v>228</v>
      </c>
      <c r="C24" t="s">
        <v>184</v>
      </c>
      <c r="D24" s="3">
        <v>2012</v>
      </c>
      <c r="E24">
        <v>2020</v>
      </c>
    </row>
    <row r="25" spans="1:5" x14ac:dyDescent="0.35">
      <c r="A25" t="s">
        <v>229</v>
      </c>
      <c r="B25" t="s">
        <v>230</v>
      </c>
      <c r="C25" t="s">
        <v>184</v>
      </c>
      <c r="D25" s="3"/>
    </row>
    <row r="26" spans="1:5" x14ac:dyDescent="0.35">
      <c r="A26" t="s">
        <v>231</v>
      </c>
      <c r="B26" t="s">
        <v>232</v>
      </c>
      <c r="C26" t="s">
        <v>184</v>
      </c>
    </row>
    <row r="27" spans="1:5" x14ac:dyDescent="0.35">
      <c r="A27" t="s">
        <v>233</v>
      </c>
      <c r="B27" t="s">
        <v>234</v>
      </c>
      <c r="C27" t="s">
        <v>184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# of ENT publications</vt:lpstr>
      <vt:lpstr># of employees</vt:lpstr>
      <vt:lpstr>persons,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Truls Erikson</cp:lastModifiedBy>
  <cp:lastPrinted>2024-01-17T07:31:05Z</cp:lastPrinted>
  <dcterms:created xsi:type="dcterms:W3CDTF">2024-01-16T17:55:29Z</dcterms:created>
  <dcterms:modified xsi:type="dcterms:W3CDTF">2024-01-18T08:22:49Z</dcterms:modified>
</cp:coreProperties>
</file>