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tudier\studiekvalitet\Studiekvalitet\Studiekvalitetsmidler\2019\"/>
    </mc:Choice>
  </mc:AlternateContent>
  <bookViews>
    <workbookView xWindow="0" yWindow="0" windowWidth="15315" windowHeight="696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G4" i="1"/>
  <c r="G30" i="1"/>
  <c r="B49" i="1"/>
  <c r="G27" i="1"/>
  <c r="G25" i="1"/>
  <c r="G22" i="1"/>
  <c r="G18" i="1"/>
  <c r="G16" i="1"/>
  <c r="G9" i="1"/>
  <c r="G6" i="1"/>
  <c r="F6" i="1"/>
  <c r="E27" i="1"/>
  <c r="E6" i="1"/>
  <c r="E25" i="1"/>
  <c r="E22" i="1"/>
  <c r="E18" i="1"/>
  <c r="E16" i="1"/>
  <c r="E9" i="1"/>
  <c r="E4" i="1"/>
  <c r="C47" i="1"/>
  <c r="C46" i="1"/>
  <c r="C45" i="1"/>
  <c r="C44" i="1"/>
  <c r="C43" i="1"/>
  <c r="C42" i="1"/>
  <c r="C41" i="1"/>
  <c r="F30" i="1"/>
  <c r="D30" i="1"/>
  <c r="C49" i="1"/>
  <c r="E30" i="1"/>
</calcChain>
</file>

<file path=xl/sharedStrings.xml><?xml version="1.0" encoding="utf-8"?>
<sst xmlns="http://schemas.openxmlformats.org/spreadsheetml/2006/main" count="111" uniqueCount="89">
  <si>
    <t>Søknader:</t>
  </si>
  <si>
    <t>Post:</t>
  </si>
  <si>
    <t>Prioriteter</t>
  </si>
  <si>
    <t>Tildelt:</t>
  </si>
  <si>
    <t>ITA:</t>
  </si>
  <si>
    <t>FaI:</t>
  </si>
  <si>
    <t>FI:</t>
  </si>
  <si>
    <t>GEO:</t>
  </si>
  <si>
    <t>Brefører på Finseekskursjon i GEO1100 + noe utstyr</t>
  </si>
  <si>
    <t>IBV:</t>
  </si>
  <si>
    <t xml:space="preserve">IBV: </t>
  </si>
  <si>
    <t>IFI:</t>
  </si>
  <si>
    <t>KI:</t>
  </si>
  <si>
    <t>MI:</t>
  </si>
  <si>
    <t>KURT</t>
  </si>
  <si>
    <t>Lønn:</t>
  </si>
  <si>
    <t>med 1,42</t>
  </si>
  <si>
    <t>Søkt</t>
  </si>
  <si>
    <t>Tildelt</t>
  </si>
  <si>
    <t>ITA</t>
  </si>
  <si>
    <t xml:space="preserve"> </t>
  </si>
  <si>
    <t>FAI</t>
  </si>
  <si>
    <t>FI</t>
  </si>
  <si>
    <t>GEO</t>
  </si>
  <si>
    <t>IBV</t>
  </si>
  <si>
    <t>IFI</t>
  </si>
  <si>
    <t>KI</t>
  </si>
  <si>
    <t>MI</t>
  </si>
  <si>
    <t>SUM:</t>
  </si>
  <si>
    <t>AST2210 - økt kapasitet med observasjoner på Harestua</t>
  </si>
  <si>
    <t>AST1010 - overgang til digital eksamen (lønn ba-student)</t>
  </si>
  <si>
    <t>Seminarrekke - verktøykassa for å skrive bedre, i samarbeid med skrivesenteret ved UiO</t>
  </si>
  <si>
    <t>FARM3130 observatørerrollespill og OSCE-oppgaver (lønn ferdig ma)</t>
  </si>
  <si>
    <t>MENA3100 - utstyr til optikkøvelser (økt # studenter)</t>
  </si>
  <si>
    <t>MENA 3100 - videoopptak av bruk av instrumentering (avlønning ph.d.)</t>
  </si>
  <si>
    <t>Seminarer for emneansvarlige for ma-fordypning Medisinsk Fysikk</t>
  </si>
  <si>
    <t>Siste pri.</t>
  </si>
  <si>
    <t>1. pri</t>
  </si>
  <si>
    <t>Månedlige arrangement for nye masterstudenter 1. sem. Mdisinsk Fysikk</t>
  </si>
  <si>
    <t>Overordnet prosjekt for emner driftet av seksjon for elektronikk (lønn ma-studenter og utstyr)</t>
  </si>
  <si>
    <t>Oppgradere/utvide demonstrasjonsutstyr på skolelaboratoriet v FI</t>
  </si>
  <si>
    <t>Studentevaluering av MNB-FAS (lønn ba- og/eller ma-studenter)</t>
  </si>
  <si>
    <t>Tiltak for forbedring av MNB-GEG og MNB-GFK</t>
  </si>
  <si>
    <t>Utvikling av studentaktiv undervisning og læringssentrerte arbeidsformer BIOS1120</t>
  </si>
  <si>
    <t>Hevet studiekvalitet på BIOS1150 - lønn til person for samordning av undervinsingen</t>
  </si>
  <si>
    <t>Mottak av masterstudenter - honorering av faddere og sosiale arrangementer høsten 2019, våren 2020</t>
  </si>
  <si>
    <t>Utdanningsverksted - UnderVerk</t>
  </si>
  <si>
    <t xml:space="preserve"> 2017-midler (186 200) overført til 2018, gjenstående 186 200 i 2019</t>
  </si>
  <si>
    <t xml:space="preserve">Sampraks-prosjektet (372 400 over 2 år) </t>
  </si>
  <si>
    <t>1 (2 og 3)</t>
  </si>
  <si>
    <t>2. pri</t>
  </si>
  <si>
    <t>3. pri</t>
  </si>
  <si>
    <t>Teamarbeid i IN2000</t>
  </si>
  <si>
    <t xml:space="preserve">Fikk 125 000 i 2018 </t>
  </si>
  <si>
    <t>Utvikling av nytt emne IN3050/IN4050 - Introduksjon til kunstig intelligens og maskinlæring</t>
  </si>
  <si>
    <t>Oppdatering av IN2090 - Databaser og datamodellering</t>
  </si>
  <si>
    <t>Utvikling av støttekompendium for MENA1001</t>
  </si>
  <si>
    <t>Lage undervinsingsopplegg for bruk av Jupyter Notebook - lønn til orakler + programmering i MENA1001</t>
  </si>
  <si>
    <t>Arrangement pop-mat</t>
  </si>
  <si>
    <t>Sosiale arrangementer på matematisk institutt</t>
  </si>
  <si>
    <t>Utvikling av to nye emner: Kvanteberegning og Kvanteinformasjonsteori (frikjøp undervisningsplikt høsten 2019 Nadia S. Larsen og Sergey Neshveyev)</t>
  </si>
  <si>
    <t>1 + tverrfaglig undervinsingstilbud</t>
  </si>
  <si>
    <t>1 + 3</t>
  </si>
  <si>
    <t>Post 1: Utvikling av programmer, emner og undervisning</t>
  </si>
  <si>
    <t>Post 2: Læringsmiljø</t>
  </si>
  <si>
    <t>Post 3: Arbeidsmiljø/undervisningsmiljø</t>
  </si>
  <si>
    <t>Kommentarer:</t>
  </si>
  <si>
    <t>Bachelor</t>
  </si>
  <si>
    <t>SKO1018</t>
  </si>
  <si>
    <t xml:space="preserve">Master </t>
  </si>
  <si>
    <t>Årslønn</t>
  </si>
  <si>
    <t>SKO1019</t>
  </si>
  <si>
    <t>Avlagt master</t>
  </si>
  <si>
    <t>SKO1020</t>
  </si>
  <si>
    <t>Ph.d.</t>
  </si>
  <si>
    <t>ta utgangspunkt i lønnstrinn har/allerede hatt</t>
  </si>
  <si>
    <t>NB! Ingen skal jobbe mer enn 100%</t>
  </si>
  <si>
    <t>Studiekvalitetsmidler 2019  - søknader, tildelinger, fordelt instituttvis:</t>
  </si>
  <si>
    <t>Trukket</t>
  </si>
  <si>
    <t>Åsmund</t>
  </si>
  <si>
    <t>Utstyr</t>
  </si>
  <si>
    <t>Hanne</t>
  </si>
  <si>
    <t>Åsmund (54040,- minus 6800,-)</t>
  </si>
  <si>
    <t>I drift - Instituttbudsjettet</t>
  </si>
  <si>
    <t>Ramme 1 500 000/8 institutter søkt = 187 500</t>
  </si>
  <si>
    <t>Søkn. Total:</t>
  </si>
  <si>
    <t>Tild. Total:</t>
  </si>
  <si>
    <t>CCSE?</t>
  </si>
  <si>
    <t xml:space="preserve">60 000,- CCSE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</si>
</sst>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3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vertical="top"/>
    </xf>
    <xf numFmtId="3" fontId="1" fillId="2" borderId="7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3" fontId="1" fillId="0" borderId="7" xfId="0" applyNumberFormat="1" applyFont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3" fontId="1" fillId="2" borderId="9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3" fillId="0" borderId="0" xfId="0" applyFont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3" fontId="1" fillId="2" borderId="8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 wrapText="1"/>
    </xf>
    <xf numFmtId="3" fontId="1" fillId="0" borderId="9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Border="1"/>
    <xf numFmtId="0" fontId="1" fillId="0" borderId="3" xfId="0" applyFont="1" applyBorder="1" applyAlignment="1">
      <alignment horizontal="right"/>
    </xf>
    <xf numFmtId="2" fontId="1" fillId="0" borderId="3" xfId="0" applyNumberFormat="1" applyFont="1" applyBorder="1"/>
    <xf numFmtId="0" fontId="1" fillId="0" borderId="3" xfId="0" applyFont="1" applyFill="1" applyBorder="1"/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 applyAlignment="1">
      <alignment horizontal="left" vertical="top"/>
    </xf>
    <xf numFmtId="1" fontId="1" fillId="0" borderId="0" xfId="0" applyNumberFormat="1" applyFont="1" applyBorder="1"/>
    <xf numFmtId="0" fontId="1" fillId="0" borderId="3" xfId="0" applyFont="1" applyBorder="1" applyAlignment="1">
      <alignment vertical="top"/>
    </xf>
    <xf numFmtId="3" fontId="5" fillId="0" borderId="3" xfId="0" applyNumberFormat="1" applyFont="1" applyFill="1" applyBorder="1" applyAlignment="1">
      <alignment horizontal="left" vertical="top"/>
    </xf>
    <xf numFmtId="3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1" fontId="1" fillId="0" borderId="0" xfId="0" applyNumberFormat="1" applyFont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1" fontId="1" fillId="0" borderId="0" xfId="0" applyNumberFormat="1" applyFont="1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3" fontId="6" fillId="0" borderId="0" xfId="0" applyNumberFormat="1" applyFont="1" applyBorder="1"/>
    <xf numFmtId="3" fontId="1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1" fillId="0" borderId="4" xfId="0" applyNumberFormat="1" applyFont="1" applyBorder="1" applyAlignment="1">
      <alignment horizontal="left" vertical="top"/>
    </xf>
    <xf numFmtId="0" fontId="1" fillId="0" borderId="13" xfId="0" applyFont="1" applyBorder="1"/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1" fillId="0" borderId="3" xfId="0" applyFont="1" applyBorder="1" applyAlignment="1">
      <alignment wrapText="1"/>
    </xf>
    <xf numFmtId="0" fontId="1" fillId="2" borderId="3" xfId="0" applyFont="1" applyFill="1" applyBorder="1"/>
    <xf numFmtId="3" fontId="4" fillId="0" borderId="7" xfId="0" applyNumberFormat="1" applyFont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0" fillId="0" borderId="0" xfId="0" applyBorder="1" applyAlignment="1">
      <alignment horizontal="left" wrapText="1"/>
    </xf>
    <xf numFmtId="3" fontId="1" fillId="0" borderId="3" xfId="0" applyNumberFormat="1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left" vertical="top"/>
    </xf>
    <xf numFmtId="3" fontId="1" fillId="0" borderId="3" xfId="0" applyNumberFormat="1" applyFont="1" applyBorder="1"/>
    <xf numFmtId="0" fontId="1" fillId="0" borderId="6" xfId="0" applyFont="1" applyFill="1" applyBorder="1" applyAlignment="1">
      <alignment horizontal="left" vertical="top"/>
    </xf>
    <xf numFmtId="0" fontId="1" fillId="0" borderId="4" xfId="0" applyFont="1" applyBorder="1" applyAlignment="1">
      <alignment wrapText="1"/>
    </xf>
    <xf numFmtId="3" fontId="1" fillId="2" borderId="9" xfId="0" applyNumberFormat="1" applyFont="1" applyFill="1" applyBorder="1" applyAlignment="1"/>
    <xf numFmtId="0" fontId="1" fillId="3" borderId="5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 wrapText="1"/>
    </xf>
    <xf numFmtId="3" fontId="1" fillId="3" borderId="9" xfId="0" applyNumberFormat="1" applyFont="1" applyFill="1" applyBorder="1" applyAlignment="1">
      <alignment horizontal="right" vertical="top"/>
    </xf>
    <xf numFmtId="0" fontId="1" fillId="3" borderId="11" xfId="0" applyFont="1" applyFill="1" applyBorder="1" applyAlignment="1">
      <alignment horizontal="left" vertical="top" wrapText="1"/>
    </xf>
    <xf numFmtId="3" fontId="1" fillId="3" borderId="11" xfId="0" applyNumberFormat="1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 wrapText="1"/>
    </xf>
    <xf numFmtId="3" fontId="3" fillId="4" borderId="7" xfId="0" applyNumberFormat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vertical="top" wrapText="1"/>
    </xf>
    <xf numFmtId="3" fontId="1" fillId="4" borderId="8" xfId="0" applyNumberFormat="1" applyFont="1" applyFill="1" applyBorder="1" applyAlignment="1">
      <alignment vertical="top"/>
    </xf>
    <xf numFmtId="0" fontId="1" fillId="4" borderId="0" xfId="0" applyFont="1" applyFill="1" applyBorder="1" applyAlignment="1">
      <alignment vertical="top" wrapText="1"/>
    </xf>
    <xf numFmtId="3" fontId="1" fillId="4" borderId="7" xfId="0" applyNumberFormat="1" applyFont="1" applyFill="1" applyBorder="1" applyAlignment="1">
      <alignment vertical="top"/>
    </xf>
    <xf numFmtId="0" fontId="1" fillId="4" borderId="0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3" fontId="1" fillId="4" borderId="10" xfId="0" applyNumberFormat="1" applyFont="1" applyFill="1" applyBorder="1" applyAlignment="1">
      <alignment vertical="top"/>
    </xf>
    <xf numFmtId="0" fontId="1" fillId="4" borderId="12" xfId="0" applyFont="1" applyFill="1" applyBorder="1" applyAlignment="1">
      <alignment horizontal="left" vertical="top"/>
    </xf>
    <xf numFmtId="3" fontId="1" fillId="4" borderId="12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0" borderId="5" xfId="0" applyFont="1" applyBorder="1"/>
    <xf numFmtId="0" fontId="7" fillId="0" borderId="0" xfId="0" applyFont="1"/>
    <xf numFmtId="0" fontId="1" fillId="0" borderId="6" xfId="0" applyFont="1" applyBorder="1" applyAlignment="1">
      <alignment vertical="top"/>
    </xf>
    <xf numFmtId="0" fontId="7" fillId="0" borderId="0" xfId="0" applyFont="1" applyBorder="1"/>
    <xf numFmtId="0" fontId="7" fillId="0" borderId="6" xfId="0" applyFont="1" applyBorder="1" applyAlignment="1">
      <alignment vertical="top"/>
    </xf>
    <xf numFmtId="0" fontId="1" fillId="0" borderId="6" xfId="0" applyFont="1" applyBorder="1"/>
    <xf numFmtId="0" fontId="7" fillId="0" borderId="6" xfId="0" applyFont="1" applyBorder="1"/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7" fillId="0" borderId="6" xfId="0" applyFont="1" applyBorder="1" applyAlignment="1">
      <alignment vertical="center"/>
    </xf>
    <xf numFmtId="0" fontId="1" fillId="3" borderId="4" xfId="0" applyFont="1" applyFill="1" applyBorder="1" applyAlignment="1">
      <alignment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3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abSelected="1" workbookViewId="0">
      <selection activeCell="R15" sqref="R15"/>
    </sheetView>
  </sheetViews>
  <sheetFormatPr defaultRowHeight="15" x14ac:dyDescent="0.25"/>
  <cols>
    <col min="1" max="1" width="12.85546875" style="1" customWidth="1"/>
    <col min="2" max="2" width="7.5703125" style="2" customWidth="1"/>
    <col min="3" max="3" width="49" style="1" customWidth="1"/>
    <col min="4" max="4" width="8.5703125" style="1" customWidth="1"/>
    <col min="5" max="5" width="9.7109375" style="1" customWidth="1"/>
    <col min="6" max="6" width="7.7109375" style="1" customWidth="1"/>
    <col min="7" max="7" width="8.5703125" style="1" customWidth="1"/>
    <col min="8" max="8" width="11.140625" style="1" customWidth="1"/>
    <col min="9" max="11" width="9.140625" style="1"/>
    <col min="12" max="12" width="13.42578125" style="1" customWidth="1"/>
    <col min="13" max="14" width="9.140625" style="1"/>
    <col min="15" max="15" width="11.7109375" customWidth="1"/>
  </cols>
  <sheetData>
    <row r="1" spans="1:17" ht="13.5" customHeight="1" x14ac:dyDescent="0.25">
      <c r="A1" s="1" t="s">
        <v>77</v>
      </c>
    </row>
    <row r="2" spans="1:17" ht="13.5" customHeight="1" x14ac:dyDescent="0.25">
      <c r="D2" s="3">
        <v>1500000</v>
      </c>
    </row>
    <row r="3" spans="1:17" ht="13.5" customHeight="1" x14ac:dyDescent="0.25">
      <c r="A3" s="70" t="s">
        <v>0</v>
      </c>
      <c r="B3" s="71" t="s">
        <v>1</v>
      </c>
      <c r="C3" s="72" t="s">
        <v>2</v>
      </c>
      <c r="D3" s="73" t="s">
        <v>0</v>
      </c>
      <c r="E3" s="4" t="s">
        <v>85</v>
      </c>
      <c r="F3" s="74" t="s">
        <v>3</v>
      </c>
      <c r="G3" s="4" t="s">
        <v>86</v>
      </c>
      <c r="H3" s="70" t="s">
        <v>66</v>
      </c>
      <c r="I3" s="34"/>
      <c r="J3" s="34"/>
      <c r="K3" s="34"/>
      <c r="L3" s="34"/>
      <c r="M3" s="34"/>
      <c r="N3" s="34"/>
      <c r="O3" s="68"/>
      <c r="P3" s="68"/>
      <c r="Q3" s="68"/>
    </row>
    <row r="4" spans="1:17" ht="13.5" customHeight="1" x14ac:dyDescent="0.25">
      <c r="A4" s="18" t="s">
        <v>4</v>
      </c>
      <c r="B4" s="6">
        <v>1</v>
      </c>
      <c r="C4" s="7" t="s">
        <v>29</v>
      </c>
      <c r="D4" s="13">
        <v>162500</v>
      </c>
      <c r="E4" s="127">
        <f>SUM(D4:D5)</f>
        <v>200061.5</v>
      </c>
      <c r="F4" s="10">
        <v>162500</v>
      </c>
      <c r="G4" s="125">
        <f>SUM(F4:F5)</f>
        <v>200062</v>
      </c>
      <c r="H4" s="108"/>
    </row>
    <row r="5" spans="1:17" ht="13.5" customHeight="1" x14ac:dyDescent="0.25">
      <c r="A5" s="14" t="s">
        <v>4</v>
      </c>
      <c r="B5" s="69">
        <v>1</v>
      </c>
      <c r="C5" s="16" t="s">
        <v>30</v>
      </c>
      <c r="D5" s="30">
        <v>37561.5</v>
      </c>
      <c r="E5" s="126"/>
      <c r="F5" s="17">
        <v>37562</v>
      </c>
      <c r="G5" s="132"/>
      <c r="H5" s="109"/>
    </row>
    <row r="6" spans="1:17" ht="27" customHeight="1" x14ac:dyDescent="0.25">
      <c r="A6" s="83" t="s">
        <v>5</v>
      </c>
      <c r="B6" s="6">
        <v>1</v>
      </c>
      <c r="C6" s="7" t="s">
        <v>31</v>
      </c>
      <c r="D6" s="8">
        <v>54040</v>
      </c>
      <c r="E6" s="125">
        <f>SUM(D6:D7)</f>
        <v>134040</v>
      </c>
      <c r="F6" s="10">
        <f>D6-6800</f>
        <v>47240</v>
      </c>
      <c r="G6" s="125">
        <f>SUM(F6:F8)</f>
        <v>127240</v>
      </c>
      <c r="H6" s="108" t="s">
        <v>82</v>
      </c>
    </row>
    <row r="7" spans="1:17" ht="27" customHeight="1" x14ac:dyDescent="0.25">
      <c r="A7" s="83" t="s">
        <v>5</v>
      </c>
      <c r="B7" s="6">
        <v>1</v>
      </c>
      <c r="C7" s="7" t="s">
        <v>32</v>
      </c>
      <c r="D7" s="8">
        <v>80000</v>
      </c>
      <c r="E7" s="127"/>
      <c r="F7" s="10">
        <v>80000</v>
      </c>
      <c r="G7" s="133"/>
      <c r="H7" s="108"/>
    </row>
    <row r="8" spans="1:17" ht="13.5" customHeight="1" x14ac:dyDescent="0.25">
      <c r="A8" s="86" t="s">
        <v>5</v>
      </c>
      <c r="B8" s="87" t="s">
        <v>61</v>
      </c>
      <c r="C8" s="88" t="s">
        <v>48</v>
      </c>
      <c r="D8" s="89">
        <v>186200</v>
      </c>
      <c r="E8" s="126"/>
      <c r="F8" s="17"/>
      <c r="G8" s="132"/>
      <c r="H8" s="109" t="s">
        <v>81</v>
      </c>
      <c r="I8" s="34" t="s">
        <v>47</v>
      </c>
    </row>
    <row r="9" spans="1:17" ht="13.5" customHeight="1" x14ac:dyDescent="0.25">
      <c r="A9" s="92" t="s">
        <v>6</v>
      </c>
      <c r="B9" s="93">
        <v>1</v>
      </c>
      <c r="C9" s="94" t="s">
        <v>33</v>
      </c>
      <c r="D9" s="95">
        <v>30000</v>
      </c>
      <c r="E9" s="131">
        <f>SUM(D9:D15)</f>
        <v>316290</v>
      </c>
      <c r="F9" s="20"/>
      <c r="G9" s="125">
        <f>SUM(F9:F15)</f>
        <v>255700</v>
      </c>
      <c r="H9" s="108" t="s">
        <v>80</v>
      </c>
      <c r="I9" s="111"/>
      <c r="J9" s="111"/>
      <c r="K9" s="111"/>
      <c r="L9" s="111"/>
      <c r="M9" s="111"/>
      <c r="N9" s="111"/>
    </row>
    <row r="10" spans="1:17" ht="27" customHeight="1" x14ac:dyDescent="0.25">
      <c r="A10" s="18" t="s">
        <v>6</v>
      </c>
      <c r="B10" s="5">
        <v>1</v>
      </c>
      <c r="C10" s="19" t="s">
        <v>34</v>
      </c>
      <c r="D10" s="75">
        <v>20000</v>
      </c>
      <c r="E10" s="131"/>
      <c r="F10" s="10">
        <v>20000</v>
      </c>
      <c r="G10" s="133"/>
      <c r="H10" s="34"/>
    </row>
    <row r="11" spans="1:17" ht="27" customHeight="1" x14ac:dyDescent="0.25">
      <c r="A11" s="18" t="s">
        <v>6</v>
      </c>
      <c r="B11" s="5">
        <v>3</v>
      </c>
      <c r="C11" s="19" t="s">
        <v>35</v>
      </c>
      <c r="D11" s="75">
        <v>25000</v>
      </c>
      <c r="E11" s="131"/>
      <c r="F11" s="10">
        <v>25000</v>
      </c>
      <c r="G11" s="133"/>
      <c r="H11" s="34"/>
    </row>
    <row r="12" spans="1:17" ht="27" customHeight="1" x14ac:dyDescent="0.25">
      <c r="A12" s="92" t="s">
        <v>6</v>
      </c>
      <c r="B12" s="93">
        <v>2</v>
      </c>
      <c r="C12" s="94" t="s">
        <v>38</v>
      </c>
      <c r="D12" s="96">
        <v>37440</v>
      </c>
      <c r="E12" s="131"/>
      <c r="F12" s="10">
        <v>7200</v>
      </c>
      <c r="G12" s="133"/>
      <c r="H12" s="112" t="s">
        <v>36</v>
      </c>
      <c r="I12" s="34"/>
    </row>
    <row r="13" spans="1:17" ht="27" customHeight="1" x14ac:dyDescent="0.25">
      <c r="A13" s="18" t="s">
        <v>6</v>
      </c>
      <c r="B13" s="5" t="s">
        <v>62</v>
      </c>
      <c r="C13" s="22" t="s">
        <v>39</v>
      </c>
      <c r="D13" s="76">
        <v>118850</v>
      </c>
      <c r="E13" s="131"/>
      <c r="F13" s="10">
        <v>118500</v>
      </c>
      <c r="G13" s="133"/>
      <c r="H13" s="112" t="s">
        <v>37</v>
      </c>
      <c r="I13" s="34"/>
    </row>
    <row r="14" spans="1:17" ht="27" customHeight="1" x14ac:dyDescent="0.25">
      <c r="A14" s="18" t="s">
        <v>6</v>
      </c>
      <c r="B14" s="5">
        <v>1</v>
      </c>
      <c r="C14" s="22" t="s">
        <v>40</v>
      </c>
      <c r="D14" s="76">
        <v>25000</v>
      </c>
      <c r="E14" s="131"/>
      <c r="F14" s="10">
        <v>25000</v>
      </c>
      <c r="G14" s="133"/>
      <c r="H14" s="34"/>
    </row>
    <row r="15" spans="1:17" ht="27" customHeight="1" x14ac:dyDescent="0.25">
      <c r="A15" s="18" t="s">
        <v>6</v>
      </c>
      <c r="B15" s="5">
        <v>1</v>
      </c>
      <c r="C15" s="19" t="s">
        <v>41</v>
      </c>
      <c r="D15" s="76">
        <v>60000</v>
      </c>
      <c r="E15" s="131"/>
      <c r="F15" s="10">
        <v>60000</v>
      </c>
      <c r="G15" s="132"/>
      <c r="H15" s="110"/>
    </row>
    <row r="16" spans="1:17" ht="13.5" customHeight="1" x14ac:dyDescent="0.25">
      <c r="A16" s="97" t="s">
        <v>7</v>
      </c>
      <c r="B16" s="98">
        <v>1</v>
      </c>
      <c r="C16" s="99" t="s">
        <v>8</v>
      </c>
      <c r="D16" s="100">
        <v>50000</v>
      </c>
      <c r="E16" s="125">
        <f>SUM(D16:D17)</f>
        <v>325400</v>
      </c>
      <c r="F16" s="25"/>
      <c r="G16" s="125">
        <f>SUM(F16:F17)</f>
        <v>275000</v>
      </c>
      <c r="H16" s="113" t="s">
        <v>83</v>
      </c>
    </row>
    <row r="17" spans="1:22" ht="13.5" customHeight="1" x14ac:dyDescent="0.25">
      <c r="A17" s="18" t="s">
        <v>7</v>
      </c>
      <c r="B17" s="5">
        <v>1</v>
      </c>
      <c r="C17" s="26" t="s">
        <v>42</v>
      </c>
      <c r="D17" s="30">
        <v>275400</v>
      </c>
      <c r="E17" s="126"/>
      <c r="F17" s="17">
        <v>275000</v>
      </c>
      <c r="G17" s="132"/>
      <c r="H17" s="110"/>
    </row>
    <row r="18" spans="1:22" ht="27" customHeight="1" x14ac:dyDescent="0.25">
      <c r="A18" s="23" t="s">
        <v>9</v>
      </c>
      <c r="B18" s="24">
        <v>1</v>
      </c>
      <c r="C18" s="31" t="s">
        <v>43</v>
      </c>
      <c r="D18" s="9">
        <v>164000</v>
      </c>
      <c r="E18" s="125">
        <f>SUM(D18:D21)</f>
        <v>429000</v>
      </c>
      <c r="F18" s="25">
        <v>104000</v>
      </c>
      <c r="G18" s="125">
        <f>SUM(F18:F21)</f>
        <v>254000</v>
      </c>
      <c r="H18" s="114" t="s">
        <v>88</v>
      </c>
      <c r="I18" s="111"/>
      <c r="J18" s="111"/>
      <c r="K18" s="111"/>
      <c r="L18" s="111"/>
      <c r="M18" s="111"/>
      <c r="N18" s="111"/>
      <c r="O18" s="21"/>
      <c r="P18" s="21"/>
      <c r="Q18" s="21"/>
      <c r="R18" s="21"/>
      <c r="S18" s="21"/>
      <c r="T18" s="21"/>
      <c r="U18" s="21"/>
      <c r="V18" s="21"/>
    </row>
    <row r="19" spans="1:22" ht="27" customHeight="1" x14ac:dyDescent="0.25">
      <c r="A19" s="92" t="s">
        <v>10</v>
      </c>
      <c r="B19" s="93">
        <v>1</v>
      </c>
      <c r="C19" s="101" t="s">
        <v>44</v>
      </c>
      <c r="D19" s="102">
        <v>115000</v>
      </c>
      <c r="E19" s="127"/>
      <c r="F19" s="10"/>
      <c r="G19" s="127"/>
      <c r="H19" s="112" t="s">
        <v>36</v>
      </c>
    </row>
    <row r="20" spans="1:22" ht="27" customHeight="1" x14ac:dyDescent="0.25">
      <c r="A20" s="18" t="s">
        <v>9</v>
      </c>
      <c r="B20" s="5">
        <v>2</v>
      </c>
      <c r="C20" s="26" t="s">
        <v>45</v>
      </c>
      <c r="D20" s="13">
        <v>35000</v>
      </c>
      <c r="E20" s="127"/>
      <c r="F20" s="10">
        <v>35000</v>
      </c>
      <c r="G20" s="127"/>
      <c r="H20" s="115"/>
    </row>
    <row r="21" spans="1:22" ht="13.5" customHeight="1" x14ac:dyDescent="0.25">
      <c r="A21" s="14" t="s">
        <v>9</v>
      </c>
      <c r="B21" s="28">
        <v>3</v>
      </c>
      <c r="C21" s="29" t="s">
        <v>46</v>
      </c>
      <c r="D21" s="30">
        <v>115000</v>
      </c>
      <c r="E21" s="132"/>
      <c r="F21" s="17">
        <v>115000</v>
      </c>
      <c r="G21" s="126"/>
      <c r="H21" s="116" t="s">
        <v>79</v>
      </c>
      <c r="I21" s="34"/>
    </row>
    <row r="22" spans="1:22" ht="13.5" customHeight="1" x14ac:dyDescent="0.25">
      <c r="A22" s="23" t="s">
        <v>11</v>
      </c>
      <c r="B22" s="32" t="s">
        <v>49</v>
      </c>
      <c r="C22" s="78" t="s">
        <v>52</v>
      </c>
      <c r="D22" s="9">
        <v>100000</v>
      </c>
      <c r="E22" s="125">
        <f>SUM(D22:D24)</f>
        <v>202562</v>
      </c>
      <c r="F22" s="25">
        <v>100000</v>
      </c>
      <c r="G22" s="125">
        <f>SUM(F22:F24)</f>
        <v>202562</v>
      </c>
      <c r="H22" s="117" t="s">
        <v>37</v>
      </c>
      <c r="I22" s="108" t="s">
        <v>53</v>
      </c>
      <c r="J22" s="111"/>
      <c r="K22" s="111"/>
      <c r="L22" s="111"/>
    </row>
    <row r="23" spans="1:22" ht="24.75" x14ac:dyDescent="0.25">
      <c r="A23" s="18" t="s">
        <v>11</v>
      </c>
      <c r="B23" s="12">
        <v>1</v>
      </c>
      <c r="C23" s="33" t="s">
        <v>54</v>
      </c>
      <c r="D23" s="13">
        <v>62440</v>
      </c>
      <c r="E23" s="127"/>
      <c r="F23" s="10">
        <v>62440</v>
      </c>
      <c r="G23" s="127"/>
      <c r="H23" s="47" t="s">
        <v>50</v>
      </c>
    </row>
    <row r="24" spans="1:22" x14ac:dyDescent="0.25">
      <c r="A24" s="14" t="s">
        <v>11</v>
      </c>
      <c r="B24" s="15">
        <v>1</v>
      </c>
      <c r="C24" s="84" t="s">
        <v>55</v>
      </c>
      <c r="D24" s="30">
        <v>40122</v>
      </c>
      <c r="E24" s="126"/>
      <c r="F24" s="85">
        <v>40122</v>
      </c>
      <c r="G24" s="126"/>
      <c r="H24" s="118" t="s">
        <v>51</v>
      </c>
    </row>
    <row r="25" spans="1:22" ht="13.5" customHeight="1" x14ac:dyDescent="0.25">
      <c r="A25" s="23" t="s">
        <v>12</v>
      </c>
      <c r="B25" s="32">
        <v>1</v>
      </c>
      <c r="C25" s="35" t="s">
        <v>56</v>
      </c>
      <c r="D25" s="9">
        <v>94000</v>
      </c>
      <c r="E25" s="125">
        <f>SUM(D25:D26)</f>
        <v>144000</v>
      </c>
      <c r="F25" s="25">
        <v>94000</v>
      </c>
      <c r="G25" s="125">
        <f>SUM(F25:F26)</f>
        <v>94000</v>
      </c>
      <c r="H25" s="11" t="s">
        <v>37</v>
      </c>
    </row>
    <row r="26" spans="1:22" ht="27" customHeight="1" x14ac:dyDescent="0.25">
      <c r="A26" s="18" t="s">
        <v>12</v>
      </c>
      <c r="B26" s="12">
        <v>2</v>
      </c>
      <c r="C26" s="103" t="s">
        <v>57</v>
      </c>
      <c r="D26" s="102">
        <v>50000</v>
      </c>
      <c r="E26" s="133"/>
      <c r="F26" s="10"/>
      <c r="G26" s="126"/>
      <c r="H26" s="119" t="s">
        <v>50</v>
      </c>
      <c r="I26" s="1" t="s">
        <v>87</v>
      </c>
    </row>
    <row r="27" spans="1:22" x14ac:dyDescent="0.25">
      <c r="A27" s="23" t="s">
        <v>13</v>
      </c>
      <c r="B27" s="32">
        <v>1</v>
      </c>
      <c r="C27" s="104" t="s">
        <v>58</v>
      </c>
      <c r="D27" s="105">
        <v>12000</v>
      </c>
      <c r="E27" s="125">
        <f>SUM(D27:D28)</f>
        <v>123000</v>
      </c>
      <c r="F27" s="25">
        <v>12000</v>
      </c>
      <c r="G27" s="125">
        <f>SUM(F27:F29)</f>
        <v>58000</v>
      </c>
      <c r="H27" s="120"/>
      <c r="I27" s="111"/>
      <c r="J27" s="111"/>
      <c r="K27" s="111"/>
      <c r="L27" s="111"/>
      <c r="M27" s="111"/>
      <c r="N27" s="111"/>
      <c r="O27" s="21"/>
      <c r="P27" s="21"/>
      <c r="Q27" s="21"/>
      <c r="R27" s="21"/>
      <c r="S27" s="21"/>
      <c r="T27" s="21"/>
    </row>
    <row r="28" spans="1:22" x14ac:dyDescent="0.25">
      <c r="A28" s="18" t="s">
        <v>13</v>
      </c>
      <c r="B28" s="12">
        <v>2</v>
      </c>
      <c r="C28" s="106" t="s">
        <v>59</v>
      </c>
      <c r="D28" s="107">
        <v>111000</v>
      </c>
      <c r="E28" s="127"/>
      <c r="F28" s="10">
        <v>46000</v>
      </c>
      <c r="G28" s="127"/>
      <c r="H28" s="120"/>
      <c r="I28" s="111"/>
      <c r="J28" s="111"/>
      <c r="K28" s="111"/>
      <c r="L28" s="111"/>
      <c r="M28" s="111"/>
      <c r="N28" s="111"/>
      <c r="O28" s="21"/>
      <c r="P28" s="21"/>
      <c r="Q28" s="21"/>
      <c r="R28" s="21"/>
      <c r="S28" s="21"/>
      <c r="T28" s="21"/>
    </row>
    <row r="29" spans="1:22" ht="40.5" customHeight="1" x14ac:dyDescent="0.25">
      <c r="A29" s="86" t="s">
        <v>13</v>
      </c>
      <c r="B29" s="87">
        <v>1</v>
      </c>
      <c r="C29" s="90" t="s">
        <v>60</v>
      </c>
      <c r="D29" s="91">
        <v>150000</v>
      </c>
      <c r="E29" s="126"/>
      <c r="F29" s="17"/>
      <c r="G29" s="126"/>
      <c r="H29" s="121" t="s">
        <v>78</v>
      </c>
      <c r="I29" s="34"/>
    </row>
    <row r="30" spans="1:22" ht="13.5" customHeight="1" x14ac:dyDescent="0.25">
      <c r="D30" s="77">
        <f>SUM(D4:D29)</f>
        <v>2210553.5</v>
      </c>
      <c r="E30" s="3">
        <f>SUM(E4:E29)</f>
        <v>1874353.5</v>
      </c>
      <c r="F30" s="37">
        <f>SUM(F4:F29)</f>
        <v>1466564</v>
      </c>
      <c r="G30" s="3">
        <f>SUM(G4:G29)</f>
        <v>1466564</v>
      </c>
      <c r="I30" s="3"/>
      <c r="K30" s="3"/>
    </row>
    <row r="31" spans="1:22" ht="13.5" customHeight="1" x14ac:dyDescent="0.25">
      <c r="E31" s="34"/>
      <c r="F31" s="52"/>
      <c r="G31" s="122"/>
      <c r="H31" s="122"/>
      <c r="I31" s="122"/>
      <c r="J31" s="122"/>
      <c r="K31" s="122"/>
      <c r="L31" s="122"/>
    </row>
    <row r="32" spans="1:22" ht="13.5" customHeight="1" x14ac:dyDescent="0.25">
      <c r="A32" s="4" t="s">
        <v>15</v>
      </c>
      <c r="B32" s="4"/>
      <c r="C32" s="4"/>
      <c r="D32" s="4"/>
      <c r="E32"/>
      <c r="F32" s="79"/>
      <c r="G32" s="79"/>
      <c r="H32" s="79"/>
      <c r="I32" s="79"/>
      <c r="J32" s="79"/>
      <c r="K32" s="123"/>
      <c r="L32" s="123"/>
    </row>
    <row r="33" spans="1:12" ht="13.5" customHeight="1" x14ac:dyDescent="0.25">
      <c r="A33" s="4"/>
      <c r="B33" s="38"/>
      <c r="C33" s="38" t="s">
        <v>70</v>
      </c>
      <c r="D33" s="38" t="s">
        <v>16</v>
      </c>
      <c r="E33"/>
      <c r="F33"/>
      <c r="G33" s="124"/>
      <c r="H33" s="124"/>
      <c r="I33" s="124"/>
      <c r="J33" s="124"/>
      <c r="K33" s="124"/>
      <c r="L33" s="124"/>
    </row>
    <row r="34" spans="1:12" ht="13.5" customHeight="1" x14ac:dyDescent="0.25">
      <c r="A34" s="4" t="s">
        <v>67</v>
      </c>
      <c r="B34" s="39" t="s">
        <v>68</v>
      </c>
      <c r="C34" s="82">
        <v>366800</v>
      </c>
      <c r="D34" s="39">
        <v>250.41</v>
      </c>
      <c r="E34"/>
      <c r="F34"/>
    </row>
    <row r="35" spans="1:12" ht="13.5" customHeight="1" x14ac:dyDescent="0.25">
      <c r="A35" s="4" t="s">
        <v>69</v>
      </c>
      <c r="B35" s="39" t="s">
        <v>71</v>
      </c>
      <c r="C35" s="82">
        <v>381100</v>
      </c>
      <c r="D35" s="4">
        <v>260.17</v>
      </c>
      <c r="E35"/>
      <c r="F35"/>
    </row>
    <row r="36" spans="1:12" ht="13.5" customHeight="1" x14ac:dyDescent="0.25">
      <c r="A36" s="4" t="s">
        <v>72</v>
      </c>
      <c r="B36" s="39" t="s">
        <v>73</v>
      </c>
      <c r="C36" s="82">
        <v>391800</v>
      </c>
      <c r="D36" s="4">
        <v>267.48</v>
      </c>
      <c r="E36"/>
      <c r="F36"/>
    </row>
    <row r="37" spans="1:12" ht="13.5" customHeight="1" x14ac:dyDescent="0.25">
      <c r="A37" s="4" t="s">
        <v>74</v>
      </c>
      <c r="B37" s="39"/>
      <c r="C37" s="82" t="s">
        <v>75</v>
      </c>
      <c r="D37" s="4"/>
      <c r="E37" t="s">
        <v>76</v>
      </c>
      <c r="F37"/>
    </row>
    <row r="38" spans="1:12" ht="13.5" customHeight="1" x14ac:dyDescent="0.25">
      <c r="A38"/>
      <c r="B38"/>
      <c r="C38"/>
      <c r="D38"/>
      <c r="E38"/>
      <c r="F38"/>
    </row>
    <row r="39" spans="1:12" ht="13.5" customHeight="1" x14ac:dyDescent="0.25">
      <c r="A39" s="4"/>
      <c r="B39" s="41" t="s">
        <v>17</v>
      </c>
      <c r="C39" s="4" t="s">
        <v>18</v>
      </c>
      <c r="D39" s="34"/>
      <c r="E39" s="128" t="s">
        <v>84</v>
      </c>
      <c r="F39" s="129"/>
      <c r="G39" s="129"/>
      <c r="H39" s="129"/>
      <c r="I39" s="130"/>
    </row>
    <row r="40" spans="1:12" x14ac:dyDescent="0.25">
      <c r="A40" s="40" t="s">
        <v>19</v>
      </c>
      <c r="B40" s="80">
        <v>200061.5</v>
      </c>
      <c r="C40" s="42">
        <f>SUM(F4:F5)</f>
        <v>200062</v>
      </c>
      <c r="D40" s="34"/>
      <c r="E40"/>
      <c r="F40" t="s">
        <v>20</v>
      </c>
    </row>
    <row r="41" spans="1:12" x14ac:dyDescent="0.25">
      <c r="A41" s="40" t="s">
        <v>21</v>
      </c>
      <c r="B41" s="80">
        <v>134040</v>
      </c>
      <c r="C41" s="42">
        <f>SUM(F6:F8)</f>
        <v>127240</v>
      </c>
      <c r="D41" s="34"/>
      <c r="E41" s="43"/>
      <c r="F41"/>
    </row>
    <row r="42" spans="1:12" x14ac:dyDescent="0.25">
      <c r="A42" s="44" t="s">
        <v>22</v>
      </c>
      <c r="B42" s="81">
        <v>316290</v>
      </c>
      <c r="C42" s="42">
        <f>SUM(F9:F15)</f>
        <v>255700</v>
      </c>
      <c r="D42" s="34"/>
      <c r="E42" s="43"/>
      <c r="F42"/>
    </row>
    <row r="43" spans="1:12" x14ac:dyDescent="0.25">
      <c r="A43" s="44" t="s">
        <v>23</v>
      </c>
      <c r="B43" s="81">
        <v>325400</v>
      </c>
      <c r="C43" s="42">
        <f>SUM(F16:F17)</f>
        <v>275000</v>
      </c>
      <c r="D43" s="34"/>
      <c r="E43" s="43"/>
      <c r="F43"/>
    </row>
    <row r="44" spans="1:12" x14ac:dyDescent="0.25">
      <c r="A44" s="44" t="s">
        <v>24</v>
      </c>
      <c r="B44" s="81">
        <v>429000</v>
      </c>
      <c r="C44" s="42">
        <f>SUM(F18:F21)</f>
        <v>254000</v>
      </c>
      <c r="D44" s="34"/>
      <c r="E44" s="43"/>
      <c r="F44"/>
    </row>
    <row r="45" spans="1:12" x14ac:dyDescent="0.25">
      <c r="A45" s="44" t="s">
        <v>25</v>
      </c>
      <c r="B45" s="42">
        <v>202562</v>
      </c>
      <c r="C45" s="45">
        <f>SUM(F22:F24)</f>
        <v>202562</v>
      </c>
      <c r="D45" s="46"/>
      <c r="E45" s="43"/>
      <c r="F45"/>
    </row>
    <row r="46" spans="1:12" x14ac:dyDescent="0.25">
      <c r="A46" s="44" t="s">
        <v>26</v>
      </c>
      <c r="B46" s="42">
        <v>144000</v>
      </c>
      <c r="C46" s="45">
        <f>SUM(F25:F26)</f>
        <v>94000</v>
      </c>
      <c r="D46" s="46"/>
      <c r="E46" s="46"/>
      <c r="F46"/>
    </row>
    <row r="47" spans="1:12" x14ac:dyDescent="0.25">
      <c r="A47" s="44" t="s">
        <v>27</v>
      </c>
      <c r="B47" s="42">
        <v>123000</v>
      </c>
      <c r="C47" s="45">
        <f>SUM(F27:F29)</f>
        <v>58000</v>
      </c>
      <c r="D47" s="46"/>
      <c r="E47" s="46"/>
      <c r="F47"/>
    </row>
    <row r="48" spans="1:12" x14ac:dyDescent="0.25">
      <c r="A48" s="44" t="s">
        <v>14</v>
      </c>
      <c r="B48" s="42"/>
      <c r="C48" s="45"/>
      <c r="D48" s="46"/>
      <c r="E48"/>
      <c r="F48"/>
    </row>
    <row r="49" spans="1:6" x14ac:dyDescent="0.25">
      <c r="A49" s="44" t="s">
        <v>28</v>
      </c>
      <c r="B49" s="42">
        <f>SUM(B40:B48)</f>
        <v>1874353.5</v>
      </c>
      <c r="C49" s="45">
        <f>SUM(C40:C48)</f>
        <v>1466564</v>
      </c>
      <c r="D49" s="46"/>
      <c r="E49"/>
      <c r="F49"/>
    </row>
    <row r="50" spans="1:6" x14ac:dyDescent="0.25">
      <c r="A50" s="47"/>
      <c r="B50" s="48"/>
      <c r="C50" s="49"/>
      <c r="D50" s="46"/>
      <c r="E50"/>
      <c r="F50"/>
    </row>
    <row r="51" spans="1:6" x14ac:dyDescent="0.25">
      <c r="A51" s="1" t="s">
        <v>63</v>
      </c>
      <c r="B51" s="50"/>
      <c r="C51" s="51"/>
      <c r="D51" s="46"/>
      <c r="E51"/>
      <c r="F51"/>
    </row>
    <row r="52" spans="1:6" x14ac:dyDescent="0.25">
      <c r="A52" s="1" t="s">
        <v>64</v>
      </c>
      <c r="B52" s="1"/>
      <c r="D52" s="34"/>
      <c r="E52"/>
      <c r="F52"/>
    </row>
    <row r="53" spans="1:6" x14ac:dyDescent="0.25">
      <c r="A53" s="1" t="s">
        <v>65</v>
      </c>
      <c r="B53" s="46"/>
      <c r="C53" s="34"/>
      <c r="D53" s="34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 s="11"/>
      <c r="B55" s="5"/>
      <c r="C55" s="27"/>
      <c r="D55" s="56"/>
      <c r="E55" s="57"/>
      <c r="F55" s="56"/>
    </row>
    <row r="56" spans="1:6" x14ac:dyDescent="0.25">
      <c r="A56" s="11"/>
      <c r="B56" s="5"/>
      <c r="C56" s="27"/>
      <c r="D56" s="56"/>
      <c r="E56" s="57"/>
      <c r="F56" s="56"/>
    </row>
    <row r="57" spans="1:6" x14ac:dyDescent="0.25">
      <c r="A57" s="11"/>
      <c r="B57" s="5"/>
      <c r="C57" s="26"/>
      <c r="D57" s="56"/>
      <c r="E57" s="57"/>
      <c r="F57" s="11"/>
    </row>
    <row r="58" spans="1:6" x14ac:dyDescent="0.25">
      <c r="A58" s="53"/>
      <c r="B58" s="54"/>
      <c r="C58" s="22"/>
      <c r="D58" s="58"/>
      <c r="E58" s="57"/>
      <c r="F58" s="56"/>
    </row>
    <row r="59" spans="1:6" x14ac:dyDescent="0.25">
      <c r="A59" s="11"/>
      <c r="B59" s="5"/>
      <c r="C59" s="27"/>
      <c r="D59" s="56"/>
      <c r="E59" s="57"/>
      <c r="F59" s="56"/>
    </row>
    <row r="60" spans="1:6" x14ac:dyDescent="0.25">
      <c r="A60" s="11"/>
      <c r="B60" s="59"/>
      <c r="C60" s="36"/>
      <c r="D60" s="56"/>
      <c r="E60" s="57"/>
      <c r="F60" s="56"/>
    </row>
    <row r="61" spans="1:6" x14ac:dyDescent="0.25">
      <c r="A61" s="53"/>
      <c r="B61" s="54"/>
      <c r="C61" s="60"/>
      <c r="D61" s="55"/>
      <c r="E61" s="57"/>
      <c r="F61" s="56"/>
    </row>
    <row r="62" spans="1:6" x14ac:dyDescent="0.25">
      <c r="A62" s="53"/>
      <c r="B62" s="54"/>
      <c r="C62" s="22"/>
      <c r="D62" s="55"/>
      <c r="E62" s="57"/>
      <c r="F62" s="56"/>
    </row>
    <row r="63" spans="1:6" x14ac:dyDescent="0.25">
      <c r="A63" s="53"/>
      <c r="B63" s="54"/>
      <c r="C63" s="60"/>
      <c r="D63" s="55"/>
      <c r="E63" s="57"/>
      <c r="F63" s="56"/>
    </row>
    <row r="64" spans="1:6" x14ac:dyDescent="0.25">
      <c r="A64" s="53"/>
      <c r="B64" s="54"/>
      <c r="C64" s="22"/>
      <c r="D64" s="55"/>
      <c r="E64" s="57"/>
      <c r="F64" s="56"/>
    </row>
    <row r="65" spans="1:6" x14ac:dyDescent="0.25">
      <c r="A65" s="53"/>
      <c r="B65" s="54"/>
      <c r="C65" s="22"/>
      <c r="D65" s="55"/>
      <c r="E65" s="57"/>
      <c r="F65" s="56"/>
    </row>
    <row r="66" spans="1:6" x14ac:dyDescent="0.25">
      <c r="A66" s="11"/>
      <c r="B66" s="5"/>
      <c r="C66" s="27"/>
      <c r="D66" s="61"/>
      <c r="E66" s="57"/>
      <c r="F66" s="56"/>
    </row>
    <row r="67" spans="1:6" x14ac:dyDescent="0.25">
      <c r="A67" s="11"/>
      <c r="B67" s="5"/>
      <c r="C67" s="26"/>
      <c r="D67" s="56"/>
      <c r="E67" s="57"/>
      <c r="F67" s="56"/>
    </row>
    <row r="68" spans="1:6" x14ac:dyDescent="0.25">
      <c r="A68" s="11"/>
      <c r="B68" s="5"/>
      <c r="C68" s="26"/>
      <c r="D68" s="56"/>
      <c r="E68" s="57"/>
      <c r="F68" s="56"/>
    </row>
    <row r="69" spans="1:6" x14ac:dyDescent="0.25">
      <c r="A69" s="11"/>
      <c r="B69" s="5"/>
      <c r="C69" s="36"/>
      <c r="D69" s="56"/>
      <c r="E69" s="57"/>
      <c r="F69" s="56"/>
    </row>
    <row r="70" spans="1:6" x14ac:dyDescent="0.25">
      <c r="A70" s="53"/>
      <c r="B70" s="54"/>
      <c r="C70" s="53"/>
      <c r="D70" s="52"/>
      <c r="E70" s="57"/>
      <c r="F70" s="56"/>
    </row>
    <row r="71" spans="1:6" x14ac:dyDescent="0.25">
      <c r="A71" s="53"/>
      <c r="B71" s="5"/>
      <c r="C71" s="53"/>
      <c r="D71" s="52"/>
      <c r="E71" s="57"/>
      <c r="F71" s="56"/>
    </row>
    <row r="72" spans="1:6" x14ac:dyDescent="0.25">
      <c r="A72" s="11"/>
      <c r="B72" s="5"/>
      <c r="C72" s="5"/>
      <c r="D72" s="56"/>
      <c r="E72" s="57"/>
      <c r="F72" s="11"/>
    </row>
    <row r="73" spans="1:6" x14ac:dyDescent="0.25">
      <c r="A73" s="11"/>
      <c r="B73" s="5"/>
      <c r="C73" s="5"/>
      <c r="D73" s="56"/>
      <c r="E73" s="62"/>
      <c r="F73" s="56"/>
    </row>
    <row r="74" spans="1:6" x14ac:dyDescent="0.25">
      <c r="A74" s="11"/>
      <c r="B74" s="5"/>
      <c r="C74" s="5"/>
      <c r="D74" s="56"/>
      <c r="E74" s="62"/>
      <c r="F74" s="56"/>
    </row>
    <row r="75" spans="1:6" x14ac:dyDescent="0.25">
      <c r="A75" s="53"/>
      <c r="B75" s="5"/>
      <c r="C75" s="53"/>
      <c r="D75" s="52"/>
      <c r="E75" s="62"/>
      <c r="F75" s="11"/>
    </row>
    <row r="76" spans="1:6" x14ac:dyDescent="0.25">
      <c r="A76" s="11"/>
      <c r="B76" s="5"/>
      <c r="C76" s="27"/>
      <c r="D76" s="56"/>
      <c r="E76" s="62"/>
      <c r="F76" s="56"/>
    </row>
    <row r="77" spans="1:6" x14ac:dyDescent="0.25">
      <c r="A77" s="11"/>
      <c r="B77" s="5"/>
      <c r="C77" s="27"/>
      <c r="D77" s="56"/>
      <c r="E77" s="62"/>
      <c r="F77" s="56"/>
    </row>
    <row r="78" spans="1:6" x14ac:dyDescent="0.25">
      <c r="A78" s="11"/>
      <c r="B78" s="5"/>
      <c r="C78" s="27"/>
      <c r="D78" s="56"/>
      <c r="E78" s="62"/>
      <c r="F78" s="56"/>
    </row>
    <row r="79" spans="1:6" x14ac:dyDescent="0.25">
      <c r="A79" s="11"/>
      <c r="B79" s="5"/>
      <c r="C79" s="27"/>
      <c r="D79" s="56"/>
      <c r="E79" s="62"/>
      <c r="F79" s="11"/>
    </row>
    <row r="80" spans="1:6" x14ac:dyDescent="0.25">
      <c r="A80" s="53"/>
      <c r="B80" s="5"/>
      <c r="C80" s="22"/>
      <c r="D80" s="55"/>
      <c r="E80" s="57"/>
      <c r="F80" s="11"/>
    </row>
    <row r="81" spans="1:6" x14ac:dyDescent="0.25">
      <c r="A81" s="53"/>
      <c r="B81" s="5"/>
      <c r="C81" s="22"/>
      <c r="D81" s="55"/>
      <c r="E81" s="62"/>
      <c r="F81" s="11"/>
    </row>
    <row r="82" spans="1:6" x14ac:dyDescent="0.25">
      <c r="A82" s="53"/>
      <c r="B82" s="5"/>
      <c r="C82" s="22"/>
      <c r="D82" s="55"/>
      <c r="E82" s="62"/>
      <c r="F82" s="11"/>
    </row>
    <row r="83" spans="1:6" x14ac:dyDescent="0.25">
      <c r="A83" s="53"/>
      <c r="B83" s="5"/>
      <c r="C83" s="22"/>
      <c r="D83" s="55"/>
      <c r="E83" s="62"/>
      <c r="F83" s="11"/>
    </row>
    <row r="84" spans="1:6" x14ac:dyDescent="0.25">
      <c r="A84" s="11"/>
      <c r="B84" s="5"/>
      <c r="C84" s="26"/>
      <c r="D84" s="61"/>
      <c r="E84" s="62"/>
      <c r="F84" s="11"/>
    </row>
    <row r="85" spans="1:6" x14ac:dyDescent="0.25">
      <c r="A85" s="34"/>
      <c r="B85" s="63"/>
      <c r="C85" s="34"/>
      <c r="D85" s="34"/>
      <c r="E85" s="34"/>
      <c r="F85" s="56"/>
    </row>
    <row r="86" spans="1:6" x14ac:dyDescent="0.25">
      <c r="A86" s="34"/>
      <c r="B86" s="63"/>
      <c r="C86" s="34"/>
      <c r="D86" s="34"/>
      <c r="E86" s="34"/>
      <c r="F86" s="34"/>
    </row>
    <row r="87" spans="1:6" x14ac:dyDescent="0.25">
      <c r="A87" s="34"/>
      <c r="B87" s="64"/>
      <c r="C87" s="65"/>
      <c r="D87" s="34"/>
      <c r="E87" s="34"/>
      <c r="F87" s="34"/>
    </row>
    <row r="88" spans="1:6" x14ac:dyDescent="0.25">
      <c r="A88" s="34"/>
      <c r="B88" s="64"/>
      <c r="C88" s="65"/>
      <c r="D88" s="34"/>
      <c r="E88" s="34"/>
      <c r="F88" s="34"/>
    </row>
    <row r="89" spans="1:6" x14ac:dyDescent="0.25">
      <c r="A89" s="34"/>
      <c r="B89" s="64"/>
      <c r="C89" s="65"/>
      <c r="D89" s="34"/>
      <c r="E89" s="34"/>
      <c r="F89" s="34"/>
    </row>
    <row r="90" spans="1:6" x14ac:dyDescent="0.25">
      <c r="A90" s="34"/>
      <c r="B90" s="64"/>
      <c r="C90" s="65"/>
      <c r="D90" s="34"/>
      <c r="E90" s="34"/>
      <c r="F90" s="34"/>
    </row>
    <row r="91" spans="1:6" x14ac:dyDescent="0.25">
      <c r="A91" s="34"/>
      <c r="B91" s="64"/>
      <c r="C91" s="66"/>
      <c r="D91" s="34"/>
      <c r="E91" s="34"/>
      <c r="F91" s="34"/>
    </row>
    <row r="92" spans="1:6" x14ac:dyDescent="0.25">
      <c r="A92" s="53"/>
      <c r="B92" s="67"/>
      <c r="C92" s="34"/>
      <c r="D92" s="34"/>
      <c r="E92" s="34"/>
      <c r="F92" s="34"/>
    </row>
    <row r="93" spans="1:6" x14ac:dyDescent="0.25">
      <c r="A93" s="53"/>
      <c r="B93" s="67"/>
      <c r="C93" s="34"/>
      <c r="D93" s="34"/>
      <c r="E93" s="34"/>
      <c r="F93" s="34"/>
    </row>
  </sheetData>
  <mergeCells count="17">
    <mergeCell ref="G22:G24"/>
    <mergeCell ref="G25:G26"/>
    <mergeCell ref="G27:G29"/>
    <mergeCell ref="E39:I39"/>
    <mergeCell ref="E4:E5"/>
    <mergeCell ref="E9:E15"/>
    <mergeCell ref="E16:E17"/>
    <mergeCell ref="E18:E21"/>
    <mergeCell ref="E22:E24"/>
    <mergeCell ref="E25:E26"/>
    <mergeCell ref="E27:E29"/>
    <mergeCell ref="E6:E8"/>
    <mergeCell ref="G4:G5"/>
    <mergeCell ref="G6:G8"/>
    <mergeCell ref="G9:G15"/>
    <mergeCell ref="G16:G17"/>
    <mergeCell ref="G18:G21"/>
  </mergeCells>
  <pageMargins left="0.70866141732283472" right="0.70866141732283472" top="7.874015748031496E-2" bottom="7.874015748031496E-2" header="0" footer="0"/>
  <pageSetup paperSize="8" scale="90" orientation="landscape" r:id="rId1"/>
  <rowBreaks count="1" manualBreakCount="1">
    <brk id="24" max="16383" man="1"/>
  </rowBreaks>
  <ignoredErrors>
    <ignoredError sqref="E4 E9 E16 E18 E22 E25 E6 G16 E27 G22 G25 G18 C43:C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Halle</dc:creator>
  <cp:lastModifiedBy>Yvonne Halle</cp:lastModifiedBy>
  <cp:lastPrinted>2019-03-27T15:04:00Z</cp:lastPrinted>
  <dcterms:created xsi:type="dcterms:W3CDTF">2019-02-22T13:53:03Z</dcterms:created>
  <dcterms:modified xsi:type="dcterms:W3CDTF">2019-04-11T11:46:54Z</dcterms:modified>
</cp:coreProperties>
</file>